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3ER TRIMESTRE\EXCEL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42" i="65" l="1"/>
  <c r="F37" i="65"/>
  <c r="C42" i="65"/>
  <c r="C37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<sst xmlns="http://schemas.openxmlformats.org/spreadsheetml/2006/main" count="898" uniqueCount="634">
  <si>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</si>
  <si>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</si>
  <si>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</si>
  <si>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</si>
  <si>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</si>
  <si>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</si>
  <si>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</si>
  <si>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</si>
  <si>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</si>
  <si>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</si>
  <si>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</si>
  <si>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</si>
  <si>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</si>
  <si>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</si>
  <si>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</si>
  <si>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</si>
  <si>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</si>
  <si>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</si>
  <si>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</si>
  <si>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</si>
  <si>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</si>
  <si>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</si>
  <si>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</si>
  <si>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</si>
  <si>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</si>
  <si>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</si>
  <si>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</si>
  <si>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</si>
  <si>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</si>
  <si>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</si>
  <si>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</si>
  <si>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</si>
  <si>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</si>
  <si>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</si>
  <si>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</si>
  <si>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</si>
  <si>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</si>
  <si>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</si>
  <si>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</si>
  <si>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</si>
  <si>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</si>
  <si>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</si>
  <si>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</si>
  <si>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</si>
  <si>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</si>
  <si>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</si>
  <si>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</si>
  <si>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</si>
  <si>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</si>
  <si>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</si>
  <si>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</si>
  <si>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</si>
  <si>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</si>
  <si>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</si>
  <si>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</si>
  <si>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</si>
  <si>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</si>
  <si>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</si>
  <si>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</si>
  <si>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</si>
  <si>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</si>
  <si>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</si>
  <si>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</si>
  <si>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</si>
  <si>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</si>
  <si>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</si>
  <si>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</si>
  <si>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</si>
  <si>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</si>
  <si>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</si>
  <si>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</si>
  <si>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</si>
  <si>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</si>
  <si>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</si>
  <si>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</si>
  <si>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</si>
  <si>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</si>
  <si>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</si>
  <si>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</si>
  <si>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</si>
  <si>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</si>
  <si>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</si>
  <si>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</si>
  <si>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</si>
  <si>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</si>
  <si>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</si>
  <si>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</si>
  <si>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</si>
  <si>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</si>
  <si>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</si>
  <si>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</si>
  <si>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</si>
  <si>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</si>
  <si>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</si>
  <si>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</si>
  <si>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</si>
  <si>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</si>
  <si>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</si>
  <si>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</si>
  <si>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</si>
  <si>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</si>
  <si>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</si>
  <si>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</si>
  <si>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</si>
  <si>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</si>
  <si>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</si>
  <si>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</si>
  <si>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</si>
  <si>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</si>
  <si>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</si>
  <si>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</si>
  <si>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</si>
  <si>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</si>
  <si>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</si>
  <si>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</si>
  <si>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</si>
  <si>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</si>
  <si>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</si>
  <si>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</si>
  <si>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</si>
  <si>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</si>
  <si>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</si>
  <si>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</si>
  <si>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</si>
  <si>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</si>
  <si>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</si>
  <si>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</si>
  <si>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</si>
  <si>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</si>
  <si>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</si>
  <si>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</si>
  <si>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</si>
  <si>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</si>
  <si>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</si>
  <si>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</si>
  <si>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</si>
  <si>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</si>
  <si>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</si>
  <si>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</si>
  <si>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</si>
  <si>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</si>
  <si>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</si>
  <si>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</si>
  <si>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</si>
  <si>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</si>
  <si>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</si>
  <si>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</si>
  <si>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</si>
  <si>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</si>
  <si>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</si>
  <si>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</si>
  <si>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</si>
  <si>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</si>
  <si>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</si>
  <si>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</si>
  <si>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</si>
  <si>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</si>
  <si>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</si>
  <si>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</si>
  <si>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</si>
  <si>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</si>
  <si>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</si>
  <si>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</si>
  <si>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</si>
  <si>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</si>
  <si>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</si>
  <si>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</si>
  <si>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</si>
  <si>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</si>
  <si>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</si>
  <si>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</si>
  <si>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</si>
  <si>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</si>
  <si>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</si>
  <si>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</si>
  <si>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</si>
  <si>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</si>
  <si>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</si>
  <si>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</si>
  <si>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</si>
  <si>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</si>
  <si>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</si>
  <si>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</si>
  <si>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</si>
  <si>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</si>
  <si>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</si>
  <si>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</si>
  <si>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</si>
  <si>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</si>
  <si>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</si>
  <si>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</si>
  <si>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</si>
  <si>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</si>
  <si>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</si>
  <si>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</si>
  <si>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</si>
  <si>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</si>
  <si>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</si>
  <si>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</si>
  <si>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</si>
  <si>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</si>
  <si>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</si>
  <si>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</si>
  <si>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</si>
  <si>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</si>
  <si>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</si>
  <si>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</si>
  <si>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</si>
  <si>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</si>
  <si>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</si>
  <si>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</si>
  <si>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</si>
  <si>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</si>
  <si>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</si>
  <si>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</si>
  <si>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</si>
  <si>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</si>
  <si>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</si>
  <si>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</si>
  <si>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</si>
  <si>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</si>
  <si>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</si>
  <si>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</si>
  <si>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</si>
  <si>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</si>
  <si>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</si>
  <si>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</si>
  <si>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</si>
  <si>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</si>
  <si>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</si>
  <si>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</si>
  <si>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</si>
  <si>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</si>
  <si>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</si>
  <si>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</si>
  <si>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</si>
  <si>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</si>
  <si>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</si>
  <si>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</si>
  <si>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</si>
  <si>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</si>
  <si>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</si>
  <si>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</si>
  <si>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</si>
  <si>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</si>
  <si>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</si>
  <si>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</si>
  <si>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</si>
  <si>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</si>
  <si>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</si>
  <si>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</si>
  <si>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</si>
  <si>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</si>
  <si>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</si>
  <si>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</si>
  <si>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</si>
  <si>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</si>
  <si>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</si>
  <si>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</si>
  <si>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</si>
  <si>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</si>
  <si>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</si>
  <si>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</si>
  <si>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</si>
  <si>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</si>
  <si>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</si>
  <si>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</si>
  <si>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</si>
  <si>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</si>
  <si>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</si>
  <si>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</si>
  <si>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</si>
  <si>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</si>
  <si>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</si>
  <si>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</si>
  <si>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</si>
  <si>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</si>
  <si>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</si>
  <si>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</si>
  <si>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</si>
  <si>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</si>
  <si>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</si>
  <si>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</si>
  <si>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</si>
  <si>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</si>
  <si>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</si>
  <si>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</si>
  <si>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</si>
  <si>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</si>
  <si>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</si>
  <si>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</si>
  <si>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</si>
  <si>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</si>
  <si>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</si>
  <si>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</si>
  <si>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</si>
  <si>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</si>
  <si>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</si>
  <si>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</si>
  <si>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</si>
  <si>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</si>
  <si>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</si>
  <si>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</si>
  <si>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</si>
  <si>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</si>
  <si>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</si>
  <si>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</si>
  <si>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</si>
  <si>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</si>
  <si>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</si>
  <si>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</si>
  <si>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</si>
  <si>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</si>
  <si>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</si>
  <si>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</si>
  <si>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</si>
  <si>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</si>
  <si>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</si>
  <si>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</si>
  <si>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</si>
  <si>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</si>
  <si>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</si>
  <si>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</si>
  <si>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</si>
  <si>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</si>
  <si>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</si>
  <si>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</si>
  <si>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</si>
  <si>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</si>
  <si>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</si>
  <si>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</si>
  <si>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</si>
  <si>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</si>
  <si>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</si>
  <si>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</si>
  <si>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</si>
  <si>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</si>
  <si>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</si>
  <si>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</si>
  <si>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</si>
  <si>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</si>
  <si>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</si>
  <si>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</si>
  <si>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</si>
  <si>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</si>
  <si>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</si>
  <si>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</si>
  <si>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</si>
  <si>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</si>
  <si>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</si>
  <si>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</si>
  <si>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</si>
  <si>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</si>
  <si>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</si>
  <si>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</si>
  <si>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</si>
  <si>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</si>
  <si>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</si>
  <si>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</si>
  <si>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</si>
  <si>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</si>
  <si>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</si>
  <si>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</si>
  <si>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</si>
  <si>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</si>
  <si>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</si>
  <si>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</si>
  <si>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</si>
  <si>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</si>
  <si>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</si>
  <si>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</si>
  <si>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</si>
  <si>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</si>
  <si>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</si>
  <si>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</si>
  <si>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</si>
  <si>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</si>
  <si>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</si>
  <si>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</si>
  <si>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</si>
  <si>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</si>
  <si>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</si>
  <si>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</si>
  <si>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</si>
  <si>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</si>
  <si>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</si>
  <si>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</si>
  <si>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</si>
  <si>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</si>
  <si>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</si>
  <si>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</si>
  <si>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</si>
  <si>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</si>
  <si>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</si>
  <si>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</si>
  <si>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</si>
  <si>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</si>
  <si>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</si>
  <si>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</si>
  <si>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</si>
  <si>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</si>
  <si>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</si>
  <si>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</si>
  <si>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</si>
  <si>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</si>
  <si>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</si>
  <si>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</si>
  <si>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</si>
  <si>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</si>
  <si>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</si>
  <si>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</si>
  <si>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</si>
  <si>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</si>
  <si>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</si>
  <si>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</si>
  <si>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</si>
  <si>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</si>
  <si>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</si>
  <si>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</si>
  <si>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</si>
  <si>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</si>
  <si>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</si>
  <si>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</si>
  <si>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</si>
  <si>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</si>
  <si>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</si>
  <si>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</si>
  <si>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</si>
  <si>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</si>
  <si>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</si>
  <si>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</si>
  <si>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</si>
  <si>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</si>
  <si>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</si>
  <si>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</si>
  <si>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</si>
  <si>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</si>
  <si>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</si>
  <si>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</si>
  <si>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</si>
  <si>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</si>
  <si>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</si>
  <si>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</si>
  <si>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</si>
  <si>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</si>
  <si>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</si>
  <si>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</si>
  <si>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</si>
  <si>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</si>
  <si>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</si>
  <si>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</si>
  <si>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</si>
  <si>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</si>
  <si>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</si>
  <si>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</si>
  <si>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</si>
  <si>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</si>
  <si>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</si>
  <si>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</si>
  <si>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</si>
  <si>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</si>
  <si>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</si>
  <si>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</si>
  <si>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</si>
  <si>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</si>
  <si>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</si>
  <si>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</si>
  <si>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</si>
  <si>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</si>
  <si>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</si>
  <si>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</si>
  <si>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</si>
  <si>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</si>
  <si>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</si>
  <si>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</si>
  <si>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</si>
  <si>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</si>
  <si>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</si>
  <si>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</si>
  <si>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</si>
  <si>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</si>
  <si>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</si>
  <si>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</si>
  <si>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</si>
  <si>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</si>
  <si>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</si>
  <si>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</si>
  <si>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</si>
  <si>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</si>
  <si>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</si>
  <si>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</si>
  <si>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</si>
  <si>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</si>
  <si>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</si>
  <si>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</si>
  <si>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</si>
  <si>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</si>
  <si>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</si>
  <si>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</si>
  <si>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</si>
  <si>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</si>
  <si>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</si>
  <si>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</si>
  <si>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</si>
  <si>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</si>
  <si>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</si>
  <si>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</si>
  <si>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</si>
  <si>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</si>
  <si>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</si>
  <si>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</si>
  <si>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</si>
  <si>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</si>
  <si>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</si>
  <si>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</si>
  <si>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</si>
  <si>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</si>
  <si>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</si>
  <si>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</si>
  <si>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</si>
  <si>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</si>
  <si>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</si>
  <si>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</si>
  <si>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</si>
  <si>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</si>
  <si>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</si>
  <si>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</si>
  <si>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</si>
  <si>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</si>
  <si>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</si>
  <si>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</si>
  <si>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</si>
  <si>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</si>
  <si>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</si>
  <si>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</si>
  <si>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</si>
  <si>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</si>
  <si>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</si>
  <si>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</si>
  <si>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</si>
  <si>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</si>
  <si>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</si>
  <si>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</si>
  <si>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</si>
  <si>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</si>
  <si>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</si>
  <si>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</si>
  <si>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</si>
  <si>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</si>
  <si>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</si>
  <si>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</si>
  <si>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</si>
  <si>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</si>
  <si>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</si>
  <si>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</si>
  <si>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</si>
  <si>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</si>
  <si>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</si>
  <si>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</si>
  <si>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</si>
  <si>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</si>
  <si>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</si>
  <si>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</si>
  <si>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</si>
  <si>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</si>
  <si>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</si>
  <si>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</si>
  <si>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</si>
  <si>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</si>
  <si>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</si>
  <si>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</si>
  <si>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</si>
  <si>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</si>
  <si>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</si>
  <si>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</si>
  <si>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</si>
  <si>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</si>
  <si>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</si>
  <si>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</si>
  <si>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</si>
  <si>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</si>
  <si>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</si>
  <si>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</si>
  <si>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</si>
  <si>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</si>
  <si>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</si>
  <si>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</si>
  <si>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</si>
  <si>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</si>
  <si>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</si>
  <si>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</si>
  <si>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</si>
  <si>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</si>
  <si>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</si>
  <si>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</si>
  <si>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</si>
  <si>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</si>
  <si>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</si>
  <si>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</si>
  <si>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</si>
  <si>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</si>
  <si>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</si>
  <si>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</si>
  <si>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</si>
  <si>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</si>
  <si>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</si>
  <si>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</si>
  <si>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</si>
  <si>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</si>
  <si>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</si>
  <si>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</si>
  <si>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</si>
  <si>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</si>
  <si>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</si>
  <si>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</si>
  <si>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</si>
  <si>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</si>
  <si>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</si>
  <si>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</si>
  <si>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</si>
  <si>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</si>
  <si>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</si>
  <si>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</si>
  <si>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</si>
  <si>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</si>
  <si>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</si>
  <si>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Casa de la Cultura del Municipio de Valle de Santiago, Gto.</t>
  </si>
  <si>
    <t>CORRESPONDIENTE DEL 1 DE ENERO AL 30 DE SEPTIEMBRE DEL 2021</t>
  </si>
  <si>
    <t>___________________________________________________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</si>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</sst>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4" fontId="12" fillId="0" borderId="0" xfId="9" applyNumberFormat="1" applyFont="1"/>
    <xf numFmtId="0" fontId="2" fillId="0" borderId="0" xfId="0" applyFont="1" applyAlignment="1" applyProtection="1">
      <alignment horizontal="center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1" t="s">
        <v>626</v>
      </c>
      <c r="B1" s="141"/>
      <c r="C1" s="19"/>
      <c r="D1" s="16" t="s">
        <v>614</v>
      </c>
      <c r="E1" s="17">
        <v>2021</v>
      </c>
    </row>
    <row r="2" spans="1:5" ht="18.95" customHeight="1" x14ac:dyDescent="0.2">
      <c r="A2" s="142" t="s">
        <v>613</v>
      </c>
      <c r="B2" s="142"/>
      <c r="C2" s="38"/>
      <c r="D2" s="16" t="s">
        <v>615</v>
      </c>
      <c r="E2" s="19" t="s">
        <v>617</v>
      </c>
    </row>
    <row r="3" spans="1:5" ht="18.95" customHeight="1" x14ac:dyDescent="0.2">
      <c r="A3" s="143" t="s">
        <v>627</v>
      </c>
      <c r="B3" s="143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2" thickBot="1" x14ac:dyDescent="0.25">
      <c r="A40" s="11"/>
      <c r="B40" s="12"/>
    </row>
    <row r="44" spans="1:5" x14ac:dyDescent="0.2">
      <c r="A44" s="140" t="s">
        <v>628</v>
      </c>
      <c r="B44" s="140"/>
      <c r="C44" s="140" t="s">
        <v>631</v>
      </c>
      <c r="D44" s="140"/>
      <c r="E44" s="140"/>
    </row>
    <row r="45" spans="1:5" x14ac:dyDescent="0.2">
      <c r="A45" s="140" t="s">
        <v>629</v>
      </c>
      <c r="B45" s="140"/>
      <c r="C45" s="140" t="s">
        <v>632</v>
      </c>
      <c r="D45" s="140"/>
      <c r="E45" s="140"/>
    </row>
    <row r="46" spans="1:5" x14ac:dyDescent="0.2">
      <c r="A46" s="140" t="s">
        <v>630</v>
      </c>
      <c r="B46" s="140"/>
      <c r="C46" s="140" t="s">
        <v>633</v>
      </c>
      <c r="D46" s="140"/>
      <c r="E46" s="140"/>
    </row>
  </sheetData>
  <sheetProtection formatCells="0" formatColumns="0" formatRows="0" autoFilter="0" pivotTables="0"/>
  <mergeCells count="9">
    <mergeCell ref="A46:B46"/>
    <mergeCell ref="C44:E44"/>
    <mergeCell ref="C45:E45"/>
    <mergeCell ref="C46:E46"/>
    <mergeCell ref="A1:B1"/>
    <mergeCell ref="A2:B2"/>
    <mergeCell ref="A3:B3"/>
    <mergeCell ref="A44:B44"/>
    <mergeCell ref="A45:B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2" sqref="A2:C2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7" t="s">
        <v>626</v>
      </c>
      <c r="B1" s="148"/>
      <c r="C1" s="149"/>
    </row>
    <row r="2" spans="1:3" s="39" customFormat="1" ht="18" customHeight="1" x14ac:dyDescent="0.25">
      <c r="A2" s="150" t="s">
        <v>44</v>
      </c>
      <c r="B2" s="151"/>
      <c r="C2" s="152"/>
    </row>
    <row r="3" spans="1:3" s="39" customFormat="1" ht="18" customHeight="1" x14ac:dyDescent="0.25">
      <c r="A3" s="150" t="s">
        <v>627</v>
      </c>
      <c r="B3" s="151"/>
      <c r="C3" s="152"/>
    </row>
    <row r="4" spans="1:3" s="42" customFormat="1" ht="18" customHeight="1" x14ac:dyDescent="0.2">
      <c r="A4" s="153" t="s">
        <v>624</v>
      </c>
      <c r="B4" s="154"/>
      <c r="C4" s="155"/>
    </row>
    <row r="5" spans="1:3" s="40" customFormat="1" x14ac:dyDescent="0.2">
      <c r="A5" s="60" t="s">
        <v>529</v>
      </c>
      <c r="B5" s="60"/>
      <c r="C5" s="61">
        <v>1947275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1947275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2" sqref="A2:C2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6" t="s">
        <v>626</v>
      </c>
      <c r="B1" s="157"/>
      <c r="C1" s="158"/>
    </row>
    <row r="2" spans="1:3" s="43" customFormat="1" ht="18.95" customHeight="1" x14ac:dyDescent="0.25">
      <c r="A2" s="159" t="s">
        <v>45</v>
      </c>
      <c r="B2" s="160"/>
      <c r="C2" s="161"/>
    </row>
    <row r="3" spans="1:3" s="43" customFormat="1" ht="18.95" customHeight="1" x14ac:dyDescent="0.25">
      <c r="A3" s="159" t="s">
        <v>627</v>
      </c>
      <c r="B3" s="160"/>
      <c r="C3" s="161"/>
    </row>
    <row r="4" spans="1:3" s="44" customFormat="1" x14ac:dyDescent="0.2">
      <c r="A4" s="153" t="s">
        <v>624</v>
      </c>
      <c r="B4" s="154"/>
      <c r="C4" s="155"/>
    </row>
    <row r="5" spans="1:3" x14ac:dyDescent="0.2">
      <c r="A5" s="91" t="s">
        <v>542</v>
      </c>
      <c r="B5" s="60"/>
      <c r="C5" s="84">
        <v>1778496.62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1778496.62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6" t="s">
        <v>626</v>
      </c>
      <c r="B1" s="162"/>
      <c r="C1" s="162"/>
      <c r="D1" s="162"/>
      <c r="E1" s="162"/>
      <c r="F1" s="162"/>
      <c r="G1" s="29" t="s">
        <v>614</v>
      </c>
      <c r="H1" s="30">
        <v>2021</v>
      </c>
    </row>
    <row r="2" spans="1:10" ht="18.95" customHeight="1" x14ac:dyDescent="0.2">
      <c r="A2" s="146" t="s">
        <v>625</v>
      </c>
      <c r="B2" s="162"/>
      <c r="C2" s="162"/>
      <c r="D2" s="162"/>
      <c r="E2" s="162"/>
      <c r="F2" s="162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3" t="s">
        <v>627</v>
      </c>
      <c r="B3" s="164"/>
      <c r="C3" s="164"/>
      <c r="D3" s="164"/>
      <c r="E3" s="164"/>
      <c r="F3" s="164"/>
      <c r="G3" s="16" t="s">
        <v>620</v>
      </c>
      <c r="H3" s="30">
        <v>3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34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2890904</v>
      </c>
      <c r="D36" s="36">
        <v>0</v>
      </c>
      <c r="E36" s="36">
        <v>0</v>
      </c>
      <c r="F36" s="36">
        <v>2890904</v>
      </c>
    </row>
    <row r="37" spans="1:6" x14ac:dyDescent="0.2">
      <c r="A37" s="31">
        <v>8120</v>
      </c>
      <c r="B37" s="31" t="s">
        <v>96</v>
      </c>
      <c r="C37" s="139">
        <f>C36-C40</f>
        <v>2890904</v>
      </c>
      <c r="D37" s="36">
        <v>0</v>
      </c>
      <c r="E37" s="36">
        <v>0</v>
      </c>
      <c r="F37" s="139">
        <f>F36-F40</f>
        <v>943629</v>
      </c>
    </row>
    <row r="38" spans="1:6" x14ac:dyDescent="0.2">
      <c r="A38" s="31">
        <v>8130</v>
      </c>
      <c r="B38" s="31" t="s">
        <v>95</v>
      </c>
      <c r="C38" s="36">
        <v>2890904</v>
      </c>
      <c r="D38" s="36">
        <v>0</v>
      </c>
      <c r="E38" s="36">
        <v>0</v>
      </c>
      <c r="F38" s="36">
        <v>2684984.81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v>1947275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v>1947275</v>
      </c>
    </row>
    <row r="41" spans="1:6" x14ac:dyDescent="0.2">
      <c r="A41" s="31">
        <v>8210</v>
      </c>
      <c r="B41" s="31" t="s">
        <v>92</v>
      </c>
      <c r="C41" s="36">
        <v>2890904</v>
      </c>
      <c r="D41" s="36">
        <v>0</v>
      </c>
      <c r="E41" s="36">
        <v>0</v>
      </c>
      <c r="F41" s="36">
        <v>2890904</v>
      </c>
    </row>
    <row r="42" spans="1:6" x14ac:dyDescent="0.2">
      <c r="A42" s="31">
        <v>8220</v>
      </c>
      <c r="B42" s="31" t="s">
        <v>91</v>
      </c>
      <c r="C42" s="139">
        <f>C43-C46</f>
        <v>2890904</v>
      </c>
      <c r="D42" s="36">
        <v>0</v>
      </c>
      <c r="E42" s="36">
        <v>0</v>
      </c>
      <c r="F42" s="139">
        <f>F43-F46</f>
        <v>906488.19</v>
      </c>
    </row>
    <row r="43" spans="1:6" x14ac:dyDescent="0.2">
      <c r="A43" s="31">
        <v>8230</v>
      </c>
      <c r="B43" s="31" t="s">
        <v>90</v>
      </c>
      <c r="C43" s="36">
        <v>2890904</v>
      </c>
      <c r="D43" s="36">
        <v>0</v>
      </c>
      <c r="E43" s="36">
        <v>0</v>
      </c>
      <c r="F43" s="36">
        <v>2684984.81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v>1778496.62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v>1778496.62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v>1778496.62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v>1566895.13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5" t="s">
        <v>35</v>
      </c>
      <c r="B5" s="165"/>
      <c r="C5" s="165"/>
      <c r="D5" s="165"/>
      <c r="E5" s="165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6" t="s">
        <v>37</v>
      </c>
      <c r="C10" s="166"/>
      <c r="D10" s="166"/>
      <c r="E10" s="166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6" t="s">
        <v>39</v>
      </c>
      <c r="C12" s="166"/>
      <c r="D12" s="166"/>
      <c r="E12" s="166"/>
    </row>
    <row r="13" spans="1:8" s="129" customFormat="1" ht="26.1" customHeight="1" x14ac:dyDescent="0.2">
      <c r="A13" s="133" t="s">
        <v>608</v>
      </c>
      <c r="B13" s="166" t="s">
        <v>40</v>
      </c>
      <c r="C13" s="166"/>
      <c r="D13" s="166"/>
      <c r="E13" s="166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4" t="s">
        <v>626</v>
      </c>
      <c r="B1" s="145"/>
      <c r="C1" s="145"/>
      <c r="D1" s="145"/>
      <c r="E1" s="145"/>
      <c r="F1" s="145"/>
      <c r="G1" s="16" t="s">
        <v>614</v>
      </c>
      <c r="H1" s="27">
        <v>2021</v>
      </c>
    </row>
    <row r="2" spans="1:8" s="18" customFormat="1" ht="18.95" customHeight="1" x14ac:dyDescent="0.25">
      <c r="A2" s="144" t="s">
        <v>618</v>
      </c>
      <c r="B2" s="145"/>
      <c r="C2" s="145"/>
      <c r="D2" s="145"/>
      <c r="E2" s="145"/>
      <c r="F2" s="145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4" t="s">
        <v>627</v>
      </c>
      <c r="B3" s="145"/>
      <c r="C3" s="145"/>
      <c r="D3" s="145"/>
      <c r="E3" s="145"/>
      <c r="F3" s="145"/>
      <c r="G3" s="16" t="s">
        <v>620</v>
      </c>
      <c r="H3" s="27">
        <v>3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-0.2</v>
      </c>
      <c r="D15" s="26">
        <v>-0.2</v>
      </c>
      <c r="E15" s="26">
        <v>-0.2</v>
      </c>
      <c r="F15" s="26">
        <v>-0.2</v>
      </c>
      <c r="G15" s="26">
        <v>-0.2</v>
      </c>
    </row>
    <row r="16" spans="1:8" x14ac:dyDescent="0.2">
      <c r="A16" s="24">
        <v>1124</v>
      </c>
      <c r="B16" s="22" t="s">
        <v>203</v>
      </c>
      <c r="C16" s="26">
        <v>3288.8</v>
      </c>
      <c r="D16" s="26">
        <v>3254.03</v>
      </c>
      <c r="E16" s="26">
        <v>3331.34</v>
      </c>
      <c r="F16" s="26">
        <v>3373.81</v>
      </c>
      <c r="G16" s="26">
        <v>3570.81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82900</v>
      </c>
      <c r="D20" s="26">
        <v>82900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3000</v>
      </c>
      <c r="D21" s="26">
        <v>3000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712812.22</v>
      </c>
      <c r="D62" s="26">
        <f t="shared" ref="D62:E62" si="0">SUM(D63:D70)</f>
        <v>0</v>
      </c>
      <c r="E62" s="26">
        <f t="shared" si="0"/>
        <v>-385653.02</v>
      </c>
    </row>
    <row r="63" spans="1:9" x14ac:dyDescent="0.2">
      <c r="A63" s="24">
        <v>1241</v>
      </c>
      <c r="B63" s="22" t="s">
        <v>240</v>
      </c>
      <c r="C63" s="26">
        <v>148827.06</v>
      </c>
      <c r="D63" s="26">
        <v>0</v>
      </c>
      <c r="E63" s="26">
        <v>-63834.22</v>
      </c>
    </row>
    <row r="64" spans="1:9" x14ac:dyDescent="0.2">
      <c r="A64" s="24">
        <v>1242</v>
      </c>
      <c r="B64" s="22" t="s">
        <v>241</v>
      </c>
      <c r="C64" s="26">
        <v>319276.73</v>
      </c>
      <c r="D64" s="26">
        <v>0</v>
      </c>
      <c r="E64" s="26">
        <v>-109306.37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219720.43</v>
      </c>
      <c r="D66" s="26">
        <v>0</v>
      </c>
      <c r="E66" s="26">
        <v>-212512.43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0</v>
      </c>
      <c r="D68" s="26">
        <v>0</v>
      </c>
      <c r="E68" s="26">
        <v>0</v>
      </c>
    </row>
    <row r="69" spans="1:9" x14ac:dyDescent="0.2">
      <c r="A69" s="24">
        <v>1247</v>
      </c>
      <c r="B69" s="22" t="s">
        <v>246</v>
      </c>
      <c r="C69" s="26">
        <v>24988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150548.88</v>
      </c>
      <c r="D110" s="26">
        <f>SUM(D111:D119)</f>
        <v>150548.88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150548.88</v>
      </c>
      <c r="D117" s="26">
        <f t="shared" si="1"/>
        <v>150548.88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2" t="s">
        <v>626</v>
      </c>
      <c r="B1" s="142"/>
      <c r="C1" s="142"/>
      <c r="D1" s="16" t="s">
        <v>614</v>
      </c>
      <c r="E1" s="27">
        <v>2021</v>
      </c>
    </row>
    <row r="2" spans="1:5" s="18" customFormat="1" ht="18.95" customHeight="1" x14ac:dyDescent="0.25">
      <c r="A2" s="142" t="s">
        <v>621</v>
      </c>
      <c r="B2" s="142"/>
      <c r="C2" s="142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2" t="s">
        <v>627</v>
      </c>
      <c r="B3" s="142"/>
      <c r="C3" s="142"/>
      <c r="D3" s="16" t="s">
        <v>620</v>
      </c>
      <c r="E3" s="27">
        <v>3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15660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15660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15660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1931615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1931615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1931615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1778496.6199999999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1778496.6199999999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1224888.42</v>
      </c>
      <c r="D101" s="59">
        <f t="shared" ref="D101:D164" si="0">C101/$C$99</f>
        <v>0.68872125267238349</v>
      </c>
      <c r="E101" s="58"/>
    </row>
    <row r="102" spans="1:5" x14ac:dyDescent="0.2">
      <c r="A102" s="56">
        <v>5111</v>
      </c>
      <c r="B102" s="53" t="s">
        <v>364</v>
      </c>
      <c r="C102" s="57">
        <v>941342.93</v>
      </c>
      <c r="D102" s="59">
        <f t="shared" si="0"/>
        <v>0.52929137981718521</v>
      </c>
      <c r="E102" s="58"/>
    </row>
    <row r="103" spans="1:5" x14ac:dyDescent="0.2">
      <c r="A103" s="56">
        <v>5112</v>
      </c>
      <c r="B103" s="53" t="s">
        <v>365</v>
      </c>
      <c r="C103" s="57">
        <v>31872.17</v>
      </c>
      <c r="D103" s="59">
        <f t="shared" si="0"/>
        <v>1.7920849351965595E-2</v>
      </c>
      <c r="E103" s="58"/>
    </row>
    <row r="104" spans="1:5" x14ac:dyDescent="0.2">
      <c r="A104" s="56">
        <v>5113</v>
      </c>
      <c r="B104" s="53" t="s">
        <v>366</v>
      </c>
      <c r="C104" s="57">
        <v>61429.82</v>
      </c>
      <c r="D104" s="59">
        <f t="shared" si="0"/>
        <v>3.4540307419870159E-2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190243.5</v>
      </c>
      <c r="D106" s="59">
        <f t="shared" si="0"/>
        <v>0.1069687160833626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142169.22</v>
      </c>
      <c r="D108" s="59">
        <f t="shared" si="0"/>
        <v>7.9937863474826287E-2</v>
      </c>
      <c r="E108" s="58"/>
    </row>
    <row r="109" spans="1:5" x14ac:dyDescent="0.2">
      <c r="A109" s="56">
        <v>5121</v>
      </c>
      <c r="B109" s="53" t="s">
        <v>371</v>
      </c>
      <c r="C109" s="57">
        <v>28719.7</v>
      </c>
      <c r="D109" s="59">
        <f t="shared" si="0"/>
        <v>1.6148301704391209E-2</v>
      </c>
      <c r="E109" s="58"/>
    </row>
    <row r="110" spans="1:5" x14ac:dyDescent="0.2">
      <c r="A110" s="56">
        <v>5122</v>
      </c>
      <c r="B110" s="53" t="s">
        <v>372</v>
      </c>
      <c r="C110" s="57">
        <v>9689.94</v>
      </c>
      <c r="D110" s="59">
        <f t="shared" si="0"/>
        <v>5.4483882010413947E-3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13794.41</v>
      </c>
      <c r="D113" s="59">
        <f t="shared" si="0"/>
        <v>7.7562194073779013E-3</v>
      </c>
      <c r="E113" s="58"/>
    </row>
    <row r="114" spans="1:5" x14ac:dyDescent="0.2">
      <c r="A114" s="56">
        <v>5126</v>
      </c>
      <c r="B114" s="53" t="s">
        <v>376</v>
      </c>
      <c r="C114" s="57">
        <v>65837.36</v>
      </c>
      <c r="D114" s="59">
        <f t="shared" si="0"/>
        <v>3.7018546596956706E-2</v>
      </c>
      <c r="E114" s="58"/>
    </row>
    <row r="115" spans="1:5" x14ac:dyDescent="0.2">
      <c r="A115" s="56">
        <v>5127</v>
      </c>
      <c r="B115" s="53" t="s">
        <v>377</v>
      </c>
      <c r="C115" s="57">
        <v>24127.81</v>
      </c>
      <c r="D115" s="59">
        <f t="shared" si="0"/>
        <v>1.356640756505908E-2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411438.98</v>
      </c>
      <c r="D118" s="59">
        <f t="shared" si="0"/>
        <v>0.23134088385279022</v>
      </c>
      <c r="E118" s="58"/>
    </row>
    <row r="119" spans="1:5" x14ac:dyDescent="0.2">
      <c r="A119" s="56">
        <v>5131</v>
      </c>
      <c r="B119" s="53" t="s">
        <v>381</v>
      </c>
      <c r="C119" s="57">
        <v>21986</v>
      </c>
      <c r="D119" s="59">
        <f t="shared" si="0"/>
        <v>1.2362126389647005E-2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14558.35</v>
      </c>
      <c r="D122" s="59">
        <f t="shared" si="0"/>
        <v>8.1857619723786721E-3</v>
      </c>
      <c r="E122" s="58"/>
    </row>
    <row r="123" spans="1:5" x14ac:dyDescent="0.2">
      <c r="A123" s="56">
        <v>5135</v>
      </c>
      <c r="B123" s="53" t="s">
        <v>385</v>
      </c>
      <c r="C123" s="57">
        <v>53087.93</v>
      </c>
      <c r="D123" s="59">
        <f t="shared" si="0"/>
        <v>2.9849890858943552E-2</v>
      </c>
      <c r="E123" s="58"/>
    </row>
    <row r="124" spans="1:5" x14ac:dyDescent="0.2">
      <c r="A124" s="56">
        <v>5136</v>
      </c>
      <c r="B124" s="53" t="s">
        <v>386</v>
      </c>
      <c r="C124" s="57">
        <v>7826.75</v>
      </c>
      <c r="D124" s="59">
        <f t="shared" si="0"/>
        <v>4.4007674301905619E-3</v>
      </c>
      <c r="E124" s="58"/>
    </row>
    <row r="125" spans="1:5" x14ac:dyDescent="0.2">
      <c r="A125" s="56">
        <v>5137</v>
      </c>
      <c r="B125" s="53" t="s">
        <v>387</v>
      </c>
      <c r="C125" s="57">
        <v>3206</v>
      </c>
      <c r="D125" s="59">
        <f t="shared" si="0"/>
        <v>1.8026461023018421E-3</v>
      </c>
      <c r="E125" s="58"/>
    </row>
    <row r="126" spans="1:5" x14ac:dyDescent="0.2">
      <c r="A126" s="56">
        <v>5138</v>
      </c>
      <c r="B126" s="53" t="s">
        <v>388</v>
      </c>
      <c r="C126" s="57">
        <v>280591.95</v>
      </c>
      <c r="D126" s="59">
        <f t="shared" si="0"/>
        <v>0.15776917810504471</v>
      </c>
      <c r="E126" s="58"/>
    </row>
    <row r="127" spans="1:5" x14ac:dyDescent="0.2">
      <c r="A127" s="56">
        <v>5139</v>
      </c>
      <c r="B127" s="53" t="s">
        <v>389</v>
      </c>
      <c r="C127" s="57">
        <v>30182</v>
      </c>
      <c r="D127" s="59">
        <f t="shared" si="0"/>
        <v>1.6970512994283905E-2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6" t="s">
        <v>626</v>
      </c>
      <c r="B1" s="146"/>
      <c r="C1" s="146"/>
      <c r="D1" s="29" t="s">
        <v>614</v>
      </c>
      <c r="E1" s="30">
        <v>2021</v>
      </c>
    </row>
    <row r="2" spans="1:5" ht="18.95" customHeight="1" x14ac:dyDescent="0.2">
      <c r="A2" s="146" t="s">
        <v>622</v>
      </c>
      <c r="B2" s="146"/>
      <c r="C2" s="146"/>
      <c r="D2" s="16" t="s">
        <v>619</v>
      </c>
      <c r="E2" s="30" t="str">
        <f>ESF!H2</f>
        <v>TRIMESTRAL</v>
      </c>
    </row>
    <row r="3" spans="1:5" ht="18.95" customHeight="1" x14ac:dyDescent="0.2">
      <c r="A3" s="146" t="s">
        <v>627</v>
      </c>
      <c r="B3" s="146"/>
      <c r="C3" s="146"/>
      <c r="D3" s="16" t="s">
        <v>620</v>
      </c>
      <c r="E3" s="30">
        <v>3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168778.38</v>
      </c>
    </row>
    <row r="15" spans="1:5" x14ac:dyDescent="0.2">
      <c r="A15" s="35">
        <v>3220</v>
      </c>
      <c r="B15" s="31" t="s">
        <v>474</v>
      </c>
      <c r="C15" s="36">
        <v>263989.86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6" t="s">
        <v>626</v>
      </c>
      <c r="B1" s="146"/>
      <c r="C1" s="146"/>
      <c r="D1" s="29" t="s">
        <v>614</v>
      </c>
      <c r="E1" s="30">
        <v>2021</v>
      </c>
    </row>
    <row r="2" spans="1:5" s="37" customFormat="1" ht="18.95" customHeight="1" x14ac:dyDescent="0.25">
      <c r="A2" s="146" t="s">
        <v>623</v>
      </c>
      <c r="B2" s="146"/>
      <c r="C2" s="146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6" t="s">
        <v>627</v>
      </c>
      <c r="B3" s="146"/>
      <c r="C3" s="146"/>
      <c r="D3" s="16" t="s">
        <v>620</v>
      </c>
      <c r="E3" s="30">
        <v>3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166969.32</v>
      </c>
      <c r="D9" s="36">
        <v>64213.3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166969.32</v>
      </c>
      <c r="D15" s="36">
        <f>SUM(D8:D14)</f>
        <v>64213.3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712812.22</v>
      </c>
    </row>
    <row r="29" spans="1:5" x14ac:dyDescent="0.2">
      <c r="A29" s="35">
        <v>1241</v>
      </c>
      <c r="B29" s="31" t="s">
        <v>240</v>
      </c>
      <c r="C29" s="36">
        <v>148827.06</v>
      </c>
    </row>
    <row r="30" spans="1:5" x14ac:dyDescent="0.2">
      <c r="A30" s="35">
        <v>1242</v>
      </c>
      <c r="B30" s="31" t="s">
        <v>241</v>
      </c>
      <c r="C30" s="36">
        <v>319276.73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219720.43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0</v>
      </c>
    </row>
    <row r="35" spans="1:5" x14ac:dyDescent="0.2">
      <c r="A35" s="35">
        <v>1247</v>
      </c>
      <c r="B35" s="31" t="s">
        <v>246</v>
      </c>
      <c r="C35" s="36">
        <v>24988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2021-10-04T14:20:56Z</cp:lastPrinted>
  <dcterms:created xsi:type="dcterms:W3CDTF">2012-12-11T20:36:24Z</dcterms:created>
  <dcterms:modified xsi:type="dcterms:W3CDTF">2021-10-04T14:21:14Z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