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21" i="4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<sst xmlns="http://schemas.openxmlformats.org/spreadsheetml/2006/main" count="102" uniqueCount="54">
  <si>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</si>
  <si>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</si>
  <si>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</si>
  <si>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</si>
  <si>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</si>
  <si>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</si>
  <si>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</si>
  <si>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</si>
  <si>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</si>
  <si>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</si>
  <si>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</si>
  <si>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</si>
  <si>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</si>
  <si>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</si>
  <si>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</si>
  <si>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</si>
  <si>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</si>
  <si>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</si>
  <si>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</si>
  <si>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</si>
  <si>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</si>
  <si>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</si>
  <si>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</si>
  <si>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</si>
  <si>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</si>
  <si>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</si>
  <si>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</si>
  <si>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</si>
  <si>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</si>
  <si>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</si>
  <si>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</si>
  <si>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</si>
  <si>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</si>
  <si>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</si>
  <si>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</si>
  <si>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</si>
  <si>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</si>
  <si>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</si>
  <si>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</si>
  <si>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</si>
  <si>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</si>
  <si>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</si>
  <si>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</si>
  <si>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</si>
  <si>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</si>
  <si>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</si>
  <si>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DICIEMBRE DEL 2021</t>
  </si>
  <si>
    <t>_________________________________________</t>
  </si>
  <si>
    <t>M.C.C. GUILLERMO GUSTAVO PEREZ LARA</t>
  </si>
  <si>
    <t>DIRECTOR DE CASA DE LA CULTURA</t>
  </si>
  <si>
    <t>__________________________________________</t>
  </si>
  <si>
    <t>ENCARGADO DEL AREA CONTABLE</t>
  </si>
  <si>
    <t>C.P. JESUS IVAN GOMEZ LINCE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</si>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</sst>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-288000</v>
      </c>
      <c r="E11" s="22">
        <f t="shared" si="2"/>
        <v>50000</v>
      </c>
      <c r="F11" s="22">
        <v>46460</v>
      </c>
      <c r="G11" s="22">
        <v>46460</v>
      </c>
      <c r="H11" s="22">
        <f t="shared" si="3"/>
        <v>-291540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2552904</v>
      </c>
      <c r="D13" s="22">
        <v>19576</v>
      </c>
      <c r="E13" s="22">
        <f t="shared" si="2"/>
        <v>2572480</v>
      </c>
      <c r="F13" s="22">
        <v>2572480</v>
      </c>
      <c r="G13" s="22">
        <v>2572480</v>
      </c>
      <c r="H13" s="22">
        <f t="shared" si="3"/>
        <v>19576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69824.81</v>
      </c>
      <c r="E14" s="22">
        <f t="shared" ref="E14" si="4">C14+D14</f>
        <v>69824.81</v>
      </c>
      <c r="F14" s="22">
        <v>69822.5</v>
      </c>
      <c r="G14" s="22">
        <v>69822.5</v>
      </c>
      <c r="H14" s="22">
        <f t="shared" ref="H14" si="5">G14-C14</f>
        <v>69822.5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2890904</v>
      </c>
      <c r="D16" s="23">
        <f t="shared" ref="D16:H16" si="6">SUM(D5:D14)</f>
        <v>-198599.19</v>
      </c>
      <c r="E16" s="23">
        <f t="shared" si="6"/>
        <v>2692304.81</v>
      </c>
      <c r="F16" s="23">
        <f t="shared" si="6"/>
        <v>2688762.5</v>
      </c>
      <c r="G16" s="11">
        <f t="shared" si="6"/>
        <v>2688762.5</v>
      </c>
      <c r="H16" s="12">
        <f t="shared" si="6"/>
        <v>-202141.5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2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2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2890904</v>
      </c>
      <c r="D31" s="26">
        <f t="shared" si="14"/>
        <v>-268424</v>
      </c>
      <c r="E31" s="26">
        <f t="shared" si="14"/>
        <v>2622480</v>
      </c>
      <c r="F31" s="26">
        <f t="shared" si="14"/>
        <v>2618940</v>
      </c>
      <c r="G31" s="26">
        <f t="shared" si="14"/>
        <v>2618940</v>
      </c>
      <c r="H31" s="26">
        <f t="shared" si="14"/>
        <v>-271964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-288000</v>
      </c>
      <c r="E34" s="25">
        <f>C34+D34</f>
        <v>50000</v>
      </c>
      <c r="F34" s="25">
        <v>46460</v>
      </c>
      <c r="G34" s="25">
        <v>46460</v>
      </c>
      <c r="H34" s="25">
        <f t="shared" si="15"/>
        <v>-291540</v>
      </c>
      <c r="I34" s="42" t="s">
        <v>39</v>
      </c>
    </row>
    <row r="35" spans="1:9" ht="22.5" x14ac:dyDescent="0.2">
      <c r="A35" s="16"/>
      <c r="B35" s="17" t="s">
        <v>26</v>
      </c>
      <c r="C35" s="25">
        <v>2552904</v>
      </c>
      <c r="D35" s="25">
        <v>19576</v>
      </c>
      <c r="E35" s="25">
        <f>C35+D35</f>
        <v>2572480</v>
      </c>
      <c r="F35" s="25">
        <v>2572480</v>
      </c>
      <c r="G35" s="25">
        <v>2572480</v>
      </c>
      <c r="H35" s="25">
        <f t="shared" ref="H35" si="16">G35-C35</f>
        <v>19576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69824.81</v>
      </c>
      <c r="E37" s="26">
        <f t="shared" si="17"/>
        <v>69824.81</v>
      </c>
      <c r="F37" s="26">
        <f t="shared" si="17"/>
        <v>69822.5</v>
      </c>
      <c r="G37" s="26">
        <f t="shared" si="17"/>
        <v>69822.5</v>
      </c>
      <c r="H37" s="26">
        <f t="shared" si="17"/>
        <v>69822.5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69824.81</v>
      </c>
      <c r="E38" s="25">
        <f>C38+D38</f>
        <v>69824.81</v>
      </c>
      <c r="F38" s="25">
        <v>69822.5</v>
      </c>
      <c r="G38" s="25">
        <v>69822.5</v>
      </c>
      <c r="H38" s="25">
        <f>G38-C38</f>
        <v>69822.5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2890904</v>
      </c>
      <c r="D39" s="23">
        <f t="shared" ref="D39:H39" si="18">SUM(D37+D31+D21)</f>
        <v>-198599.19</v>
      </c>
      <c r="E39" s="23">
        <f t="shared" si="18"/>
        <v>2692304.81</v>
      </c>
      <c r="F39" s="23">
        <f t="shared" si="18"/>
        <v>2688762.5</v>
      </c>
      <c r="G39" s="23">
        <f t="shared" si="18"/>
        <v>2688762.5</v>
      </c>
      <c r="H39" s="12">
        <f t="shared" si="18"/>
        <v>-202141.5</v>
      </c>
      <c r="I39" s="42" t="s">
        <v>43</v>
      </c>
    </row>
    <row r="40" spans="1:9" x14ac:dyDescent="0.2">
      <c r="A40" s="43" t="s">
        <v>53</v>
      </c>
      <c r="B40" s="43"/>
      <c r="C40" s="43"/>
      <c r="D40" s="43"/>
      <c r="E40" s="43"/>
      <c r="F40" s="30" t="s">
        <v>21</v>
      </c>
      <c r="G40" s="31"/>
      <c r="H40" s="27"/>
      <c r="I40" s="42" t="s">
        <v>43</v>
      </c>
    </row>
    <row r="41" spans="1:9" x14ac:dyDescent="0.2">
      <c r="A41" s="44"/>
      <c r="B41" s="44"/>
      <c r="C41" s="44"/>
      <c r="D41" s="44"/>
      <c r="E41" s="44"/>
    </row>
    <row r="46" spans="1:9" x14ac:dyDescent="0.2">
      <c r="B46" s="64" t="s">
        <v>47</v>
      </c>
      <c r="C46" s="64"/>
      <c r="F46" s="64" t="s">
        <v>50</v>
      </c>
      <c r="G46" s="64"/>
      <c r="H46" s="64"/>
    </row>
    <row r="47" spans="1:9" x14ac:dyDescent="0.2">
      <c r="B47" s="64" t="s">
        <v>49</v>
      </c>
      <c r="C47" s="64"/>
      <c r="F47" s="64" t="s">
        <v>51</v>
      </c>
      <c r="G47" s="64"/>
      <c r="H47" s="64"/>
    </row>
    <row r="48" spans="1:9" x14ac:dyDescent="0.2">
      <c r="B48" s="64" t="s">
        <v>48</v>
      </c>
      <c r="C48" s="64"/>
      <c r="F48" s="64" t="s">
        <v>52</v>
      </c>
      <c r="G48" s="64"/>
      <c r="H48" s="64"/>
    </row>
  </sheetData>
  <sheetProtection formatCells="0" formatColumns="0" formatRows="0" insertRows="0" autoFilter="0"/>
  <mergeCells count="15">
    <mergeCell ref="B46:C46"/>
    <mergeCell ref="B47:C47"/>
    <mergeCell ref="B48:C48"/>
    <mergeCell ref="F46:H46"/>
    <mergeCell ref="F47:H47"/>
    <mergeCell ref="F48:H48"/>
    <mergeCell ref="A40:E41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2022-01-24T22:58:54Z</cp:lastPrinted>
  <dcterms:created xsi:type="dcterms:W3CDTF">2012-12-11T20:48:19Z</dcterms:created>
  <dcterms:modified xsi:type="dcterms:W3CDTF">2022-02-17T19:09:39Z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