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"/>
    </mc:Choice>
  </mc:AlternateContent>
  <bookViews>
    <workbookView xWindow="0" yWindow="0" windowWidth="20490" windowHeight="7755"/>
  </bookViews>
  <sheets>
    <sheet name="COG" sheetId="2" r:id="rId1"/>
    <sheet name="Hoja1" sheetId="1" r:id="rId2"/>
  </sheets>
  <definedNames>
    <definedName name="_xlnm._FilterDatabase" localSheetId="0" hidden="1">COG!$A$3:$G$76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E77" i="2"/>
  <c r="D77" i="2"/>
  <c r="D76" i="2"/>
  <c r="G76" i="2" s="1"/>
  <c r="D75" i="2"/>
  <c r="G75" i="2" s="1"/>
  <c r="D74" i="2"/>
  <c r="G74" i="2" s="1"/>
  <c r="D73" i="2"/>
  <c r="G73" i="2" s="1"/>
  <c r="D72" i="2"/>
  <c r="G72" i="2" s="1"/>
  <c r="D71" i="2"/>
  <c r="G71" i="2" s="1"/>
  <c r="D70" i="2"/>
  <c r="G70" i="2" s="1"/>
  <c r="F69" i="2"/>
  <c r="E69" i="2"/>
  <c r="D69" i="2"/>
  <c r="G69" i="2" s="1"/>
  <c r="C69" i="2"/>
  <c r="B69" i="2"/>
  <c r="D68" i="2"/>
  <c r="G68" i="2" s="1"/>
  <c r="D67" i="2"/>
  <c r="G67" i="2" s="1"/>
  <c r="D66" i="2"/>
  <c r="G66" i="2" s="1"/>
  <c r="F65" i="2"/>
  <c r="E65" i="2"/>
  <c r="D65" i="2"/>
  <c r="G65" i="2" s="1"/>
  <c r="C65" i="2"/>
  <c r="B65" i="2"/>
  <c r="D64" i="2"/>
  <c r="G64" i="2" s="1"/>
  <c r="D63" i="2"/>
  <c r="G63" i="2" s="1"/>
  <c r="D62" i="2"/>
  <c r="G62" i="2" s="1"/>
  <c r="D61" i="2"/>
  <c r="G61" i="2" s="1"/>
  <c r="D60" i="2"/>
  <c r="G60" i="2" s="1"/>
  <c r="D59" i="2"/>
  <c r="G59" i="2" s="1"/>
  <c r="D58" i="2"/>
  <c r="G58" i="2" s="1"/>
  <c r="F57" i="2"/>
  <c r="E57" i="2"/>
  <c r="D57" i="2"/>
  <c r="G57" i="2" s="1"/>
  <c r="C57" i="2"/>
  <c r="B57" i="2"/>
  <c r="D56" i="2"/>
  <c r="G56" i="2" s="1"/>
  <c r="D55" i="2"/>
  <c r="G55" i="2" s="1"/>
  <c r="D54" i="2"/>
  <c r="G54" i="2" s="1"/>
  <c r="F53" i="2"/>
  <c r="E53" i="2"/>
  <c r="D53" i="2"/>
  <c r="G53" i="2" s="1"/>
  <c r="C53" i="2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G45" i="2" s="1"/>
  <c r="D44" i="2"/>
  <c r="G44" i="2" s="1"/>
  <c r="F43" i="2"/>
  <c r="E43" i="2"/>
  <c r="D43" i="2"/>
  <c r="G43" i="2" s="1"/>
  <c r="C43" i="2"/>
  <c r="B43" i="2"/>
  <c r="D42" i="2"/>
  <c r="G42" i="2" s="1"/>
  <c r="D41" i="2"/>
  <c r="G41" i="2" s="1"/>
  <c r="D40" i="2"/>
  <c r="G40" i="2" s="1"/>
  <c r="D39" i="2"/>
  <c r="G39" i="2" s="1"/>
  <c r="D38" i="2"/>
  <c r="G38" i="2" s="1"/>
  <c r="D37" i="2"/>
  <c r="G37" i="2" s="1"/>
  <c r="D36" i="2"/>
  <c r="G36" i="2" s="1"/>
  <c r="D35" i="2"/>
  <c r="G35" i="2" s="1"/>
  <c r="D34" i="2"/>
  <c r="G34" i="2" s="1"/>
  <c r="F33" i="2"/>
  <c r="E33" i="2"/>
  <c r="D33" i="2"/>
  <c r="G33" i="2" s="1"/>
  <c r="C33" i="2"/>
  <c r="B33" i="2"/>
  <c r="D32" i="2"/>
  <c r="G32" i="2" s="1"/>
  <c r="D31" i="2"/>
  <c r="G31" i="2" s="1"/>
  <c r="D30" i="2"/>
  <c r="G30" i="2" s="1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F23" i="2"/>
  <c r="E23" i="2"/>
  <c r="D23" i="2"/>
  <c r="G23" i="2" s="1"/>
  <c r="C23" i="2"/>
  <c r="B23" i="2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F13" i="2"/>
  <c r="E13" i="2"/>
  <c r="D13" i="2"/>
  <c r="G13" i="2" s="1"/>
  <c r="C13" i="2"/>
  <c r="B13" i="2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F5" i="2"/>
  <c r="E5" i="2"/>
  <c r="D5" i="2"/>
  <c r="G5" i="2" s="1"/>
  <c r="C5" i="2"/>
  <c r="C77" i="2" s="1"/>
  <c r="B5" i="2"/>
  <c r="B77" i="2" s="1"/>
  <c r="G77" i="2" l="1"/>
</calcChain>
</file>

<file path=xl/sharedStrings.xml><?xml version="1.0" encoding="utf-8"?>
<sst xmlns="http://schemas.openxmlformats.org/spreadsheetml/2006/main" count="91" uniqueCount="91">
  <si>
    <t>Casa de la Cultura del Municipio de Valle de Santiago, Gto.
Estado Analítico del Ejercicio del Presupuesto de Egresos
Clasificación por Objeto del Gasto (Capítulo y Concepto)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</si>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</sst>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 applyProtection="1">
      <alignment horizontal="left"/>
    </xf>
    <xf numFmtId="4" fontId="2" fillId="0" borderId="5" xfId="2" applyNumberFormat="1" applyFont="1" applyFill="1" applyBorder="1" applyProtection="1">
      <protection locked="0"/>
    </xf>
    <xf numFmtId="0" fontId="4" fillId="0" borderId="0" xfId="2" applyFont="1" applyFill="1" applyBorder="1" applyAlignment="1" applyProtection="1">
      <alignment horizontal="left" indent="1"/>
    </xf>
    <xf numFmtId="4" fontId="4" fillId="0" borderId="11" xfId="2" applyNumberFormat="1" applyFont="1" applyFill="1" applyBorder="1" applyProtection="1">
      <protection locked="0"/>
    </xf>
    <xf numFmtId="0" fontId="5" fillId="0" borderId="10" xfId="2" applyFont="1" applyBorder="1" applyAlignment="1">
      <alignment horizontal="center" vertical="center" wrapText="1"/>
    </xf>
    <xf numFmtId="4" fontId="2" fillId="0" borderId="11" xfId="2" applyNumberFormat="1" applyFont="1" applyFill="1" applyBorder="1" applyProtection="1">
      <protection locked="0"/>
    </xf>
    <xf numFmtId="0" fontId="6" fillId="0" borderId="1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12" xfId="2" applyFont="1" applyFill="1" applyBorder="1" applyAlignment="1" applyProtection="1">
      <alignment horizontal="left" indent="1"/>
    </xf>
    <xf numFmtId="4" fontId="4" fillId="0" borderId="8" xfId="2" applyNumberFormat="1" applyFont="1" applyFill="1" applyBorder="1" applyProtection="1">
      <protection locked="0"/>
    </xf>
    <xf numFmtId="0" fontId="2" fillId="0" borderId="12" xfId="2" applyFont="1" applyFill="1" applyBorder="1" applyAlignment="1" applyProtection="1">
      <alignment horizontal="center"/>
      <protection locked="0"/>
    </xf>
    <xf numFmtId="4" fontId="2" fillId="0" borderId="8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7" fillId="0" borderId="0" xfId="2" applyFont="1" applyAlignment="1" applyProtection="1">
      <alignment horizontal="center"/>
      <protection locked="0"/>
    </xf>
    <xf numFmtId="0" fontId="7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G1"/>
    </sheetView>
  </sheetViews>
  <sheetFormatPr baseColWidth="10" defaultColWidth="10.28515625" defaultRowHeight="11.25" x14ac:dyDescent="0.2"/>
  <cols>
    <col min="1" max="1" width="53.85546875" style="3" customWidth="1"/>
    <col min="2" max="2" width="15.7109375" style="3" customWidth="1"/>
    <col min="3" max="3" width="17" style="3" customWidth="1"/>
    <col min="4" max="7" width="15.7109375" style="3" customWidth="1"/>
    <col min="8" max="16384" width="10.28515625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2222818.9299999997</v>
      </c>
      <c r="C5" s="13">
        <f>SUM(C6:C12)</f>
        <v>334158</v>
      </c>
      <c r="D5" s="13">
        <f>B5+C5</f>
        <v>2556976.9299999997</v>
      </c>
      <c r="E5" s="13">
        <f>SUM(E6:E12)</f>
        <v>563871.24</v>
      </c>
      <c r="F5" s="13">
        <f>SUM(F6:F12)</f>
        <v>563871.24</v>
      </c>
      <c r="G5" s="13">
        <f>D5-E5</f>
        <v>1993105.6899999997</v>
      </c>
    </row>
    <row r="6" spans="1:8" x14ac:dyDescent="0.2">
      <c r="A6" s="14" t="s">
        <v>12</v>
      </c>
      <c r="B6" s="15">
        <v>1397652</v>
      </c>
      <c r="C6" s="15">
        <v>0</v>
      </c>
      <c r="D6" s="15">
        <f t="shared" ref="D6:D69" si="0">B6+C6</f>
        <v>1397652</v>
      </c>
      <c r="E6" s="15">
        <v>346612.5</v>
      </c>
      <c r="F6" s="15">
        <v>346612.5</v>
      </c>
      <c r="G6" s="15">
        <f t="shared" ref="G6:G69" si="1">D6-E6</f>
        <v>1051039.5</v>
      </c>
      <c r="H6" s="16">
        <v>1100</v>
      </c>
    </row>
    <row r="7" spans="1:8" x14ac:dyDescent="0.2">
      <c r="A7" s="14" t="s">
        <v>13</v>
      </c>
      <c r="B7" s="15">
        <v>313042.40000000002</v>
      </c>
      <c r="C7" s="15">
        <v>334158</v>
      </c>
      <c r="D7" s="15">
        <f t="shared" si="0"/>
        <v>647200.4</v>
      </c>
      <c r="E7" s="15">
        <v>166680</v>
      </c>
      <c r="F7" s="15">
        <v>166680</v>
      </c>
      <c r="G7" s="15">
        <f t="shared" si="1"/>
        <v>480520.4</v>
      </c>
      <c r="H7" s="16">
        <v>1200</v>
      </c>
    </row>
    <row r="8" spans="1:8" x14ac:dyDescent="0.2">
      <c r="A8" s="14" t="s">
        <v>14</v>
      </c>
      <c r="B8" s="15">
        <v>266604.53000000003</v>
      </c>
      <c r="C8" s="15">
        <v>0</v>
      </c>
      <c r="D8" s="15">
        <f t="shared" si="0"/>
        <v>266604.53000000003</v>
      </c>
      <c r="E8" s="15">
        <v>10011.74</v>
      </c>
      <c r="F8" s="15">
        <v>10011.74</v>
      </c>
      <c r="G8" s="15">
        <f t="shared" si="1"/>
        <v>256592.79000000004</v>
      </c>
      <c r="H8" s="16">
        <v>1300</v>
      </c>
    </row>
    <row r="9" spans="1:8" x14ac:dyDescent="0.2">
      <c r="A9" s="14" t="s">
        <v>15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16">
        <v>1400</v>
      </c>
    </row>
    <row r="10" spans="1:8" x14ac:dyDescent="0.2">
      <c r="A10" s="14" t="s">
        <v>16</v>
      </c>
      <c r="B10" s="15">
        <v>245520</v>
      </c>
      <c r="C10" s="15">
        <v>0</v>
      </c>
      <c r="D10" s="15">
        <f t="shared" si="0"/>
        <v>245520</v>
      </c>
      <c r="E10" s="15">
        <v>40567</v>
      </c>
      <c r="F10" s="15">
        <v>40567</v>
      </c>
      <c r="G10" s="15">
        <f t="shared" si="1"/>
        <v>204953</v>
      </c>
      <c r="H10" s="16">
        <v>1500</v>
      </c>
    </row>
    <row r="11" spans="1:8" x14ac:dyDescent="0.2">
      <c r="A11" s="14" t="s">
        <v>17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235000</v>
      </c>
      <c r="C13" s="17">
        <f>SUM(C14:C22)</f>
        <v>0</v>
      </c>
      <c r="D13" s="17">
        <f t="shared" si="0"/>
        <v>235000</v>
      </c>
      <c r="E13" s="17">
        <f>SUM(E14:E22)</f>
        <v>66935.08</v>
      </c>
      <c r="F13" s="17">
        <f>SUM(F14:F22)</f>
        <v>66935.08</v>
      </c>
      <c r="G13" s="17">
        <f t="shared" si="1"/>
        <v>168064.91999999998</v>
      </c>
      <c r="H13" s="18">
        <v>0</v>
      </c>
    </row>
    <row r="14" spans="1:8" x14ac:dyDescent="0.2">
      <c r="A14" s="14" t="s">
        <v>20</v>
      </c>
      <c r="B14" s="15">
        <v>60000</v>
      </c>
      <c r="C14" s="15">
        <v>0</v>
      </c>
      <c r="D14" s="15">
        <f t="shared" si="0"/>
        <v>60000</v>
      </c>
      <c r="E14" s="15">
        <v>15721.64</v>
      </c>
      <c r="F14" s="15">
        <v>15721.64</v>
      </c>
      <c r="G14" s="15">
        <f t="shared" si="1"/>
        <v>44278.36</v>
      </c>
      <c r="H14" s="16">
        <v>2100</v>
      </c>
    </row>
    <row r="15" spans="1:8" x14ac:dyDescent="0.2">
      <c r="A15" s="14" t="s">
        <v>21</v>
      </c>
      <c r="B15" s="15">
        <v>50000</v>
      </c>
      <c r="C15" s="15">
        <v>0</v>
      </c>
      <c r="D15" s="15">
        <f t="shared" si="0"/>
        <v>50000</v>
      </c>
      <c r="E15" s="15">
        <v>6229.2</v>
      </c>
      <c r="F15" s="15">
        <v>6229.2</v>
      </c>
      <c r="G15" s="15">
        <f t="shared" si="1"/>
        <v>43770.8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0</v>
      </c>
      <c r="C17" s="15">
        <v>0</v>
      </c>
      <c r="D17" s="15">
        <f t="shared" si="0"/>
        <v>0</v>
      </c>
      <c r="E17" s="15">
        <v>0</v>
      </c>
      <c r="F17" s="15">
        <v>0</v>
      </c>
      <c r="G17" s="15">
        <f t="shared" si="1"/>
        <v>0</v>
      </c>
      <c r="H17" s="16">
        <v>2400</v>
      </c>
    </row>
    <row r="18" spans="1:8" x14ac:dyDescent="0.2">
      <c r="A18" s="14" t="s">
        <v>24</v>
      </c>
      <c r="B18" s="15">
        <v>15000</v>
      </c>
      <c r="C18" s="15">
        <v>0</v>
      </c>
      <c r="D18" s="15">
        <f t="shared" si="0"/>
        <v>15000</v>
      </c>
      <c r="E18" s="15">
        <v>1046</v>
      </c>
      <c r="F18" s="15">
        <v>1046</v>
      </c>
      <c r="G18" s="15">
        <f t="shared" si="1"/>
        <v>13954</v>
      </c>
      <c r="H18" s="16">
        <v>2500</v>
      </c>
    </row>
    <row r="19" spans="1:8" x14ac:dyDescent="0.2">
      <c r="A19" s="14" t="s">
        <v>25</v>
      </c>
      <c r="B19" s="15">
        <v>75000</v>
      </c>
      <c r="C19" s="15">
        <v>0</v>
      </c>
      <c r="D19" s="15">
        <f t="shared" si="0"/>
        <v>75000</v>
      </c>
      <c r="E19" s="15">
        <v>29855.84</v>
      </c>
      <c r="F19" s="15">
        <v>29855.84</v>
      </c>
      <c r="G19" s="15">
        <f t="shared" si="1"/>
        <v>45144.160000000003</v>
      </c>
      <c r="H19" s="16">
        <v>2600</v>
      </c>
    </row>
    <row r="20" spans="1:8" x14ac:dyDescent="0.2">
      <c r="A20" s="14" t="s">
        <v>26</v>
      </c>
      <c r="B20" s="15">
        <v>30000</v>
      </c>
      <c r="C20" s="15">
        <v>0</v>
      </c>
      <c r="D20" s="15">
        <f t="shared" si="0"/>
        <v>30000</v>
      </c>
      <c r="E20" s="15">
        <v>14082.4</v>
      </c>
      <c r="F20" s="15">
        <v>14082.4</v>
      </c>
      <c r="G20" s="15">
        <f t="shared" si="1"/>
        <v>15917.6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5000</v>
      </c>
      <c r="C22" s="15">
        <v>0</v>
      </c>
      <c r="D22" s="15">
        <f t="shared" si="0"/>
        <v>5000</v>
      </c>
      <c r="E22" s="15">
        <v>0</v>
      </c>
      <c r="F22" s="15">
        <v>0</v>
      </c>
      <c r="G22" s="15">
        <f t="shared" si="1"/>
        <v>5000</v>
      </c>
      <c r="H22" s="16">
        <v>2900</v>
      </c>
    </row>
    <row r="23" spans="1:8" x14ac:dyDescent="0.2">
      <c r="A23" s="12" t="s">
        <v>29</v>
      </c>
      <c r="B23" s="17">
        <f>SUM(B24:B32)</f>
        <v>654681.07000000007</v>
      </c>
      <c r="C23" s="17">
        <f>SUM(C24:C32)</f>
        <v>40000</v>
      </c>
      <c r="D23" s="17">
        <f t="shared" si="0"/>
        <v>694681.07000000007</v>
      </c>
      <c r="E23" s="17">
        <f>SUM(E24:E32)</f>
        <v>135352.62</v>
      </c>
      <c r="F23" s="17">
        <f>SUM(F24:F32)</f>
        <v>135352.62</v>
      </c>
      <c r="G23" s="17">
        <f t="shared" si="1"/>
        <v>559328.45000000007</v>
      </c>
      <c r="H23" s="18">
        <v>0</v>
      </c>
    </row>
    <row r="24" spans="1:8" x14ac:dyDescent="0.2">
      <c r="A24" s="14" t="s">
        <v>30</v>
      </c>
      <c r="B24" s="15">
        <v>40000</v>
      </c>
      <c r="C24" s="15">
        <v>0</v>
      </c>
      <c r="D24" s="15">
        <f t="shared" si="0"/>
        <v>40000</v>
      </c>
      <c r="E24" s="15">
        <v>7971</v>
      </c>
      <c r="F24" s="15">
        <v>7971</v>
      </c>
      <c r="G24" s="15">
        <f t="shared" si="1"/>
        <v>32029</v>
      </c>
      <c r="H24" s="16">
        <v>3100</v>
      </c>
    </row>
    <row r="25" spans="1:8" x14ac:dyDescent="0.2">
      <c r="A25" s="14" t="s">
        <v>31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5">
        <v>0</v>
      </c>
      <c r="G25" s="15">
        <f t="shared" si="1"/>
        <v>0</v>
      </c>
      <c r="H25" s="16">
        <v>3200</v>
      </c>
    </row>
    <row r="26" spans="1:8" x14ac:dyDescent="0.2">
      <c r="A26" s="14" t="s">
        <v>32</v>
      </c>
      <c r="B26" s="15">
        <v>0</v>
      </c>
      <c r="C26" s="15">
        <v>0</v>
      </c>
      <c r="D26" s="15">
        <f t="shared" si="0"/>
        <v>0</v>
      </c>
      <c r="E26" s="15">
        <v>0</v>
      </c>
      <c r="F26" s="15">
        <v>0</v>
      </c>
      <c r="G26" s="15">
        <f t="shared" si="1"/>
        <v>0</v>
      </c>
      <c r="H26" s="16">
        <v>3300</v>
      </c>
    </row>
    <row r="27" spans="1:8" x14ac:dyDescent="0.2">
      <c r="A27" s="14" t="s">
        <v>33</v>
      </c>
      <c r="B27" s="15">
        <v>20500</v>
      </c>
      <c r="C27" s="15">
        <v>0</v>
      </c>
      <c r="D27" s="15">
        <f t="shared" si="0"/>
        <v>20500</v>
      </c>
      <c r="E27" s="15">
        <v>11102.79</v>
      </c>
      <c r="F27" s="15">
        <v>11102.79</v>
      </c>
      <c r="G27" s="15">
        <f t="shared" si="1"/>
        <v>9397.2099999999991</v>
      </c>
      <c r="H27" s="16">
        <v>3400</v>
      </c>
    </row>
    <row r="28" spans="1:8" x14ac:dyDescent="0.2">
      <c r="A28" s="14" t="s">
        <v>34</v>
      </c>
      <c r="B28" s="15">
        <v>80000</v>
      </c>
      <c r="C28" s="15">
        <v>40000</v>
      </c>
      <c r="D28" s="15">
        <f t="shared" si="0"/>
        <v>120000</v>
      </c>
      <c r="E28" s="15">
        <v>44933.99</v>
      </c>
      <c r="F28" s="15">
        <v>44933.99</v>
      </c>
      <c r="G28" s="15">
        <f t="shared" si="1"/>
        <v>75066.010000000009</v>
      </c>
      <c r="H28" s="16">
        <v>3500</v>
      </c>
    </row>
    <row r="29" spans="1:8" x14ac:dyDescent="0.2">
      <c r="A29" s="14" t="s">
        <v>35</v>
      </c>
      <c r="B29" s="15">
        <v>15000</v>
      </c>
      <c r="C29" s="15">
        <v>0</v>
      </c>
      <c r="D29" s="15">
        <f t="shared" si="0"/>
        <v>15000</v>
      </c>
      <c r="E29" s="15">
        <v>2265.48</v>
      </c>
      <c r="F29" s="15">
        <v>2265.48</v>
      </c>
      <c r="G29" s="15">
        <f t="shared" si="1"/>
        <v>12734.52</v>
      </c>
      <c r="H29" s="16">
        <v>3600</v>
      </c>
    </row>
    <row r="30" spans="1:8" x14ac:dyDescent="0.2">
      <c r="A30" s="14" t="s">
        <v>36</v>
      </c>
      <c r="B30" s="15">
        <v>10000</v>
      </c>
      <c r="C30" s="15">
        <v>0</v>
      </c>
      <c r="D30" s="15">
        <f t="shared" si="0"/>
        <v>10000</v>
      </c>
      <c r="E30" s="15">
        <v>1423</v>
      </c>
      <c r="F30" s="15">
        <v>1423</v>
      </c>
      <c r="G30" s="15">
        <f t="shared" si="1"/>
        <v>8577</v>
      </c>
      <c r="H30" s="16">
        <v>3700</v>
      </c>
    </row>
    <row r="31" spans="1:8" x14ac:dyDescent="0.2">
      <c r="A31" s="14" t="s">
        <v>37</v>
      </c>
      <c r="B31" s="15">
        <v>441581.07</v>
      </c>
      <c r="C31" s="15">
        <v>0</v>
      </c>
      <c r="D31" s="15">
        <f t="shared" si="0"/>
        <v>441581.07</v>
      </c>
      <c r="E31" s="15">
        <v>56126.36</v>
      </c>
      <c r="F31" s="15">
        <v>56126.36</v>
      </c>
      <c r="G31" s="15">
        <f t="shared" si="1"/>
        <v>385454.71</v>
      </c>
      <c r="H31" s="16">
        <v>3800</v>
      </c>
    </row>
    <row r="32" spans="1:8" x14ac:dyDescent="0.2">
      <c r="A32" s="14" t="s">
        <v>38</v>
      </c>
      <c r="B32" s="15">
        <v>47600</v>
      </c>
      <c r="C32" s="15">
        <v>0</v>
      </c>
      <c r="D32" s="15">
        <f t="shared" si="0"/>
        <v>47600</v>
      </c>
      <c r="E32" s="15">
        <v>11530</v>
      </c>
      <c r="F32" s="15">
        <v>11530</v>
      </c>
      <c r="G32" s="15">
        <f t="shared" si="1"/>
        <v>36070</v>
      </c>
      <c r="H32" s="16">
        <v>3900</v>
      </c>
    </row>
    <row r="33" spans="1:8" x14ac:dyDescent="0.2">
      <c r="A33" s="12" t="s">
        <v>39</v>
      </c>
      <c r="B33" s="17">
        <f>SUM(B34:B42)</f>
        <v>0</v>
      </c>
      <c r="C33" s="17">
        <f>SUM(C34:C42)</f>
        <v>0</v>
      </c>
      <c r="D33" s="17">
        <f t="shared" si="0"/>
        <v>0</v>
      </c>
      <c r="E33" s="17">
        <f>SUM(E34:E42)</f>
        <v>0</v>
      </c>
      <c r="F33" s="17">
        <f>SUM(F34:F42)</f>
        <v>0</v>
      </c>
      <c r="G33" s="17">
        <f t="shared" si="1"/>
        <v>0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0</v>
      </c>
      <c r="C43" s="17">
        <f>SUM(C44:C52)</f>
        <v>11500</v>
      </c>
      <c r="D43" s="17">
        <f t="shared" si="0"/>
        <v>11500</v>
      </c>
      <c r="E43" s="17">
        <f>SUM(E44:E52)</f>
        <v>11500</v>
      </c>
      <c r="F43" s="17">
        <f>SUM(F44:F52)</f>
        <v>11500</v>
      </c>
      <c r="G43" s="17">
        <f t="shared" si="1"/>
        <v>0</v>
      </c>
      <c r="H43" s="18">
        <v>0</v>
      </c>
    </row>
    <row r="44" spans="1:8" x14ac:dyDescent="0.2">
      <c r="A44" s="19" t="s">
        <v>50</v>
      </c>
      <c r="B44" s="15">
        <v>0</v>
      </c>
      <c r="C44" s="15">
        <v>0</v>
      </c>
      <c r="D44" s="15">
        <f t="shared" si="0"/>
        <v>0</v>
      </c>
      <c r="E44" s="15">
        <v>0</v>
      </c>
      <c r="F44" s="15">
        <v>0</v>
      </c>
      <c r="G44" s="15">
        <f t="shared" si="1"/>
        <v>0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11500</v>
      </c>
      <c r="D45" s="15">
        <f t="shared" si="0"/>
        <v>11500</v>
      </c>
      <c r="E45" s="15">
        <v>11500</v>
      </c>
      <c r="F45" s="15">
        <v>11500</v>
      </c>
      <c r="G45" s="15">
        <f t="shared" si="1"/>
        <v>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  <c r="H46" s="16">
        <v>5300</v>
      </c>
    </row>
    <row r="47" spans="1:8" x14ac:dyDescent="0.2">
      <c r="A47" s="14" t="s">
        <v>53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0</v>
      </c>
      <c r="D49" s="15">
        <f t="shared" si="0"/>
        <v>0</v>
      </c>
      <c r="E49" s="15">
        <v>0</v>
      </c>
      <c r="F49" s="15">
        <v>0</v>
      </c>
      <c r="G49" s="15">
        <f t="shared" si="1"/>
        <v>0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  <c r="H52" s="16">
        <v>5900</v>
      </c>
    </row>
    <row r="53" spans="1:8" x14ac:dyDescent="0.2">
      <c r="A53" s="12" t="s">
        <v>59</v>
      </c>
      <c r="B53" s="17">
        <f>SUM(B54:B56)</f>
        <v>0</v>
      </c>
      <c r="C53" s="17">
        <f>SUM(C54:C56)</f>
        <v>0</v>
      </c>
      <c r="D53" s="17">
        <f t="shared" si="0"/>
        <v>0</v>
      </c>
      <c r="E53" s="17">
        <f>SUM(E54:E56)</f>
        <v>0</v>
      </c>
      <c r="F53" s="17">
        <f>SUM(F54:F56)</f>
        <v>0</v>
      </c>
      <c r="G53" s="17">
        <f t="shared" si="1"/>
        <v>0</v>
      </c>
      <c r="H53" s="18">
        <v>0</v>
      </c>
    </row>
    <row r="54" spans="1:8" x14ac:dyDescent="0.2">
      <c r="A54" s="14" t="s">
        <v>60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  <c r="H54" s="16">
        <v>6100</v>
      </c>
    </row>
    <row r="55" spans="1:8" x14ac:dyDescent="0.2">
      <c r="A55" s="14" t="s">
        <v>61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  <c r="H55" s="16">
        <v>6200</v>
      </c>
    </row>
    <row r="56" spans="1:8" x14ac:dyDescent="0.2">
      <c r="A56" s="14" t="s">
        <v>62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3112500</v>
      </c>
      <c r="C77" s="23">
        <f t="shared" si="4"/>
        <v>385658</v>
      </c>
      <c r="D77" s="23">
        <f t="shared" si="4"/>
        <v>3498158</v>
      </c>
      <c r="E77" s="23">
        <f t="shared" si="4"/>
        <v>777658.94</v>
      </c>
      <c r="F77" s="23">
        <f t="shared" si="4"/>
        <v>777658.94</v>
      </c>
      <c r="G77" s="23">
        <f t="shared" si="4"/>
        <v>2720499.06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  <row r="88" spans="1:7" x14ac:dyDescent="0.2">
      <c r="A88" s="25" t="s">
        <v>85</v>
      </c>
      <c r="E88" s="26" t="s">
        <v>86</v>
      </c>
      <c r="F88" s="26"/>
      <c r="G88" s="26"/>
    </row>
    <row r="89" spans="1:7" x14ac:dyDescent="0.2">
      <c r="A89" s="25" t="s">
        <v>87</v>
      </c>
      <c r="E89" s="26" t="s">
        <v>88</v>
      </c>
      <c r="F89" s="26"/>
      <c r="G89" s="26"/>
    </row>
    <row r="90" spans="1:7" x14ac:dyDescent="0.2">
      <c r="A90" s="25" t="s">
        <v>89</v>
      </c>
      <c r="E90" s="26" t="s">
        <v>90</v>
      </c>
      <c r="F90" s="26"/>
      <c r="G90" s="26"/>
    </row>
  </sheetData>
  <sheetProtection formatCells="0" formatColumns="0" formatRows="0" autoFilter="0"/>
  <mergeCells count="7">
    <mergeCell ref="E90:G90"/>
    <mergeCell ref="A1:G1"/>
    <mergeCell ref="A2:A4"/>
    <mergeCell ref="B2:F2"/>
    <mergeCell ref="G2:G3"/>
    <mergeCell ref="E88:G88"/>
    <mergeCell ref="E89:G8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2023-05-12T16:22:04Z</dcterms:created>
  <dcterms:modified xsi:type="dcterms:W3CDTF">2023-05-12T16:23:41Z</dcterms:modified>
</cp:coreProperties>
</file>