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<sst xmlns="http://schemas.openxmlformats.org/spreadsheetml/2006/main" count="957" uniqueCount="680">
  <si>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</si>
  <si>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</si>
  <si>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</si>
  <si>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</si>
  <si>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</si>
  <si>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</si>
  <si>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</si>
  <si>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</si>
  <si>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</si>
  <si>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</si>
  <si>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</si>
  <si>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</si>
  <si>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</si>
  <si>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</si>
  <si>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</si>
  <si>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</si>
  <si>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</si>
  <si>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</si>
  <si>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</si>
  <si>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</si>
  <si>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</si>
  <si>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</si>
  <si>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</si>
  <si>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</si>
  <si>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</si>
  <si>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</si>
  <si>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</si>
  <si>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</si>
  <si>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</si>
  <si>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</si>
  <si>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</si>
  <si>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</si>
  <si>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</si>
  <si>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</si>
  <si>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</si>
  <si>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</si>
  <si>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</si>
  <si>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</si>
  <si>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</si>
  <si>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</si>
  <si>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</si>
  <si>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</si>
  <si>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</si>
  <si>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</si>
  <si>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</si>
  <si>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</si>
  <si>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</si>
  <si>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</si>
  <si>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</si>
  <si>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</si>
  <si>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</si>
  <si>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</si>
  <si>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</si>
  <si>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</si>
  <si>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</si>
  <si>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</si>
  <si>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</si>
  <si>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</si>
  <si>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</si>
  <si>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</si>
  <si>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</si>
  <si>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</si>
  <si>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</si>
  <si>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</si>
  <si>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</si>
  <si>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</si>
  <si>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</si>
  <si>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</si>
  <si>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</si>
  <si>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</si>
  <si>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</si>
  <si>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</si>
  <si>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</si>
  <si>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</si>
  <si>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</si>
  <si>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</si>
  <si>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</si>
  <si>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</si>
  <si>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</si>
  <si>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</si>
  <si>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</si>
  <si>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</si>
  <si>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</si>
  <si>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</si>
  <si>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</si>
  <si>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</si>
  <si>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</si>
  <si>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</si>
  <si>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</si>
  <si>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</si>
  <si>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</si>
  <si>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</si>
  <si>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</si>
  <si>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</si>
  <si>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</si>
  <si>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</si>
  <si>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</si>
  <si>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</si>
  <si>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</si>
  <si>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</si>
  <si>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</si>
  <si>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</si>
  <si>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</si>
  <si>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</si>
  <si>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</si>
  <si>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</si>
  <si>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</si>
  <si>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</si>
  <si>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</si>
  <si>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</si>
  <si>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</si>
  <si>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</si>
  <si>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</si>
  <si>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</si>
  <si>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</si>
  <si>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</si>
  <si>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</si>
  <si>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</si>
  <si>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</si>
  <si>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</si>
  <si>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</si>
  <si>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</si>
  <si>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</si>
  <si>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</si>
  <si>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</si>
  <si>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</si>
  <si>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</si>
  <si>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</si>
  <si>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</si>
  <si>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</si>
  <si>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</si>
  <si>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</si>
  <si>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</si>
  <si>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</si>
  <si>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</si>
  <si>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</si>
  <si>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</si>
  <si>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</si>
  <si>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</si>
  <si>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</si>
  <si>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</si>
  <si>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</si>
  <si>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</si>
  <si>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</si>
  <si>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</si>
  <si>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</si>
  <si>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</si>
  <si>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</si>
  <si>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</si>
  <si>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</si>
  <si>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</si>
  <si>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</si>
  <si>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</si>
  <si>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</si>
  <si>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</si>
  <si>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</si>
  <si>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</si>
  <si>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</si>
  <si>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</si>
  <si>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</si>
  <si>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</si>
  <si>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</si>
  <si>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</si>
  <si>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</si>
  <si>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</si>
  <si>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</si>
  <si>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</si>
  <si>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</si>
  <si>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</si>
  <si>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</si>
  <si>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</si>
  <si>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</si>
  <si>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</si>
  <si>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</si>
  <si>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</si>
  <si>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</si>
  <si>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</si>
  <si>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</si>
  <si>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</si>
  <si>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</si>
  <si>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</si>
  <si>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</si>
  <si>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</si>
  <si>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</si>
  <si>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</si>
  <si>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</si>
  <si>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</si>
  <si>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</si>
  <si>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</si>
  <si>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</si>
  <si>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</si>
  <si>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</si>
  <si>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</si>
  <si>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</si>
  <si>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</si>
  <si>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</si>
  <si>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</si>
  <si>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</si>
  <si>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</si>
  <si>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</si>
  <si>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</si>
  <si>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</si>
  <si>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</si>
  <si>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</si>
  <si>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</si>
  <si>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</si>
  <si>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</si>
  <si>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</si>
  <si>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</si>
  <si>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</si>
  <si>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</si>
  <si>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</si>
  <si>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</si>
  <si>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</si>
  <si>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</si>
  <si>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</si>
  <si>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</si>
  <si>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</si>
  <si>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</si>
  <si>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</si>
  <si>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</si>
  <si>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</si>
  <si>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</si>
  <si>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</si>
  <si>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</si>
  <si>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</si>
  <si>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</si>
  <si>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</si>
  <si>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</si>
  <si>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</si>
  <si>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</si>
  <si>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</si>
  <si>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</si>
  <si>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</si>
  <si>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</si>
  <si>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</si>
  <si>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</si>
  <si>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</si>
  <si>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</si>
  <si>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</si>
  <si>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</si>
  <si>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</si>
  <si>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</si>
  <si>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</si>
  <si>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</si>
  <si>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</si>
  <si>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</si>
  <si>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</si>
  <si>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</si>
  <si>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</si>
  <si>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</si>
  <si>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</si>
  <si>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</si>
  <si>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</si>
  <si>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</si>
  <si>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</si>
  <si>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</si>
  <si>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</si>
  <si>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</si>
  <si>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</si>
  <si>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</si>
  <si>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</si>
  <si>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</si>
  <si>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</si>
  <si>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</si>
  <si>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</si>
  <si>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</si>
  <si>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</si>
  <si>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</si>
  <si>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</si>
  <si>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</si>
  <si>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</si>
  <si>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</si>
  <si>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</si>
  <si>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</si>
  <si>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</si>
  <si>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</si>
  <si>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</si>
  <si>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</si>
  <si>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</si>
  <si>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</si>
  <si>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</si>
  <si>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</si>
  <si>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</si>
  <si>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</si>
  <si>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</si>
  <si>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</si>
  <si>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</si>
  <si>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</si>
  <si>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</si>
  <si>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</si>
  <si>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</si>
  <si>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</si>
  <si>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</si>
  <si>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</si>
  <si>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</si>
  <si>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</si>
  <si>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</si>
  <si>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</si>
  <si>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</si>
  <si>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</si>
  <si>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</si>
  <si>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</si>
  <si>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</si>
  <si>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</si>
  <si>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</si>
  <si>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</si>
  <si>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</si>
  <si>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</si>
  <si>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</si>
  <si>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</si>
  <si>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</si>
  <si>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</si>
  <si>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</si>
  <si>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</si>
  <si>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</si>
  <si>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</si>
  <si>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</si>
  <si>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</si>
  <si>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</si>
  <si>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</si>
  <si>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</si>
  <si>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</si>
  <si>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</si>
  <si>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</si>
  <si>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</si>
  <si>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</si>
  <si>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</si>
  <si>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</si>
  <si>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</si>
  <si>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</si>
  <si>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</si>
  <si>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</si>
  <si>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</si>
  <si>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</si>
  <si>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</si>
  <si>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</si>
  <si>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</si>
  <si>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</si>
  <si>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</si>
  <si>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</si>
  <si>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</si>
  <si>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</si>
  <si>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</si>
  <si>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</si>
  <si>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</si>
  <si>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</si>
  <si>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</si>
  <si>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</si>
  <si>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</si>
  <si>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</si>
  <si>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</si>
  <si>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</si>
  <si>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</si>
  <si>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</si>
  <si>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</si>
  <si>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</si>
  <si>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</si>
  <si>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</si>
  <si>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</si>
  <si>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</si>
  <si>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</si>
  <si>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</si>
  <si>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</si>
  <si>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</si>
  <si>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</si>
  <si>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</si>
  <si>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</si>
  <si>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</si>
  <si>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</si>
  <si>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</si>
  <si>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</si>
  <si>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</si>
  <si>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</si>
  <si>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</si>
  <si>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</si>
  <si>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</si>
  <si>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</si>
  <si>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</si>
  <si>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</si>
  <si>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</si>
  <si>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</si>
  <si>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</si>
  <si>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</si>
  <si>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</si>
  <si>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</si>
  <si>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</si>
  <si>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</si>
  <si>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</si>
  <si>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</si>
  <si>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</si>
  <si>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</si>
  <si>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</si>
  <si>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</si>
  <si>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</si>
  <si>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</si>
  <si>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</si>
  <si>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</si>
  <si>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</si>
  <si>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</si>
  <si>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</si>
  <si>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</si>
  <si>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</si>
  <si>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</si>
  <si>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</si>
  <si>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</si>
  <si>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</si>
  <si>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</si>
  <si>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</si>
  <si>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</si>
  <si>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</si>
  <si>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</si>
  <si>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</si>
  <si>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</si>
  <si>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</si>
  <si>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</si>
  <si>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</si>
  <si>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</si>
  <si>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</si>
  <si>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</si>
  <si>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</si>
  <si>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</si>
  <si>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</si>
  <si>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</si>
  <si>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</si>
  <si>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</si>
  <si>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</si>
  <si>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</si>
  <si>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</si>
  <si>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</si>
  <si>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</si>
  <si>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</si>
  <si>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</si>
  <si>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</si>
  <si>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</si>
  <si>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</si>
  <si>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</si>
  <si>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</si>
  <si>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</si>
  <si>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</si>
  <si>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</si>
  <si>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</si>
  <si>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</si>
  <si>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</si>
  <si>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</si>
  <si>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</si>
  <si>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</si>
  <si>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</si>
  <si>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</si>
  <si>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</si>
  <si>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</si>
  <si>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</si>
  <si>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</si>
  <si>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</si>
  <si>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</si>
  <si>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</si>
  <si>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</si>
  <si>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</si>
  <si>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</si>
  <si>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</si>
  <si>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</si>
  <si>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</si>
  <si>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</si>
  <si>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</si>
  <si>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</si>
  <si>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</si>
  <si>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</si>
  <si>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</si>
  <si>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</si>
  <si>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</si>
  <si>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</si>
  <si>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</si>
  <si>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</si>
  <si>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</si>
  <si>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</si>
  <si>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</si>
  <si>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</si>
  <si>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</si>
  <si>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</si>
  <si>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</si>
  <si>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</si>
  <si>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</si>
  <si>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</si>
  <si>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</si>
  <si>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</si>
  <si>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</si>
  <si>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</si>
  <si>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</si>
  <si>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</si>
  <si>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</si>
  <si>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</si>
  <si>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</si>
  <si>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</si>
  <si>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</si>
  <si>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</si>
  <si>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</si>
  <si>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</si>
  <si>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</si>
  <si>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</si>
  <si>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</si>
  <si>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</si>
  <si>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</si>
  <si>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</si>
  <si>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</si>
  <si>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</si>
  <si>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</si>
  <si>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</si>
  <si>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</si>
  <si>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</si>
  <si>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</si>
  <si>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</si>
  <si>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</si>
  <si>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</si>
  <si>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</si>
  <si>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</si>
  <si>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</si>
  <si>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</si>
  <si>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</si>
  <si>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</si>
  <si>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</si>
  <si>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</si>
  <si>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</si>
  <si>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</si>
  <si>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</si>
  <si>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</si>
  <si>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</si>
  <si>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</si>
  <si>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</si>
  <si>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</si>
  <si>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</si>
  <si>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</si>
  <si>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</si>
  <si>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</si>
  <si>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</si>
  <si>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</si>
  <si>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</si>
  <si>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</si>
  <si>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</si>
  <si>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</si>
  <si>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</si>
  <si>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</si>
  <si>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</si>
  <si>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</si>
  <si>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</si>
  <si>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</si>
  <si>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</si>
  <si>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</si>
  <si>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</si>
  <si>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</si>
  <si>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</si>
  <si>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</si>
  <si>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</si>
  <si>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</si>
  <si>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</si>
  <si>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</si>
  <si>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</si>
  <si>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</si>
  <si>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</si>
  <si>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</si>
  <si>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</si>
  <si>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</si>
  <si>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</si>
  <si>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</si>
  <si>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</si>
  <si>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</si>
  <si>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</si>
  <si>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</si>
  <si>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</si>
  <si>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</si>
  <si>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</si>
  <si>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</si>
  <si>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</si>
  <si>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</si>
  <si>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</si>
  <si>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</si>
  <si>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</si>
  <si>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</si>
  <si>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</si>
  <si>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</si>
  <si>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</si>
  <si>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</si>
  <si>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</si>
  <si>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</si>
  <si>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</si>
  <si>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</si>
  <si>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</si>
  <si>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</si>
  <si>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</si>
  <si>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</si>
  <si>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</si>
  <si>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</si>
  <si>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</si>
  <si>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</si>
  <si>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</si>
  <si>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</si>
  <si>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</si>
  <si>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</si>
  <si>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</si>
  <si>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</si>
  <si>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</si>
  <si>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</si>
  <si>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</si>
  <si>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</si>
  <si>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</si>
  <si>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</si>
  <si>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</si>
  <si>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</si>
  <si>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</si>
  <si>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</si>
  <si>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</si>
  <si>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</si>
  <si>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</si>
  <si>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</si>
  <si>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</si>
  <si>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</si>
  <si>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</si>
  <si>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</si>
  <si>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</si>
  <si>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</si>
  <si>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</si>
  <si>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</si>
  <si>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</si>
  <si>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</si>
  <si>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</si>
  <si>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</si>
  <si>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</si>
  <si>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</si>
  <si>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</si>
  <si>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</si>
  <si>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</si>
  <si>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</si>
  <si>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</si>
  <si>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</si>
  <si>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</si>
  <si>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</si>
  <si>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</si>
  <si>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</si>
  <si>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</si>
  <si>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</si>
  <si>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</si>
  <si>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</si>
  <si>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</si>
  <si>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</si>
  <si>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</si>
  <si>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</si>
  <si>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</si>
  <si>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</si>
  <si>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</si>
  <si>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</si>
  <si>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</si>
  <si>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</si>
  <si>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</si>
  <si>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</si>
  <si>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</si>
  <si>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</si>
  <si>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</si>
  <si>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</si>
  <si>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</si>
  <si>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</si>
  <si>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</si>
  <si>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</si>
  <si>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</si>
  <si>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</si>
  <si>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</si>
  <si>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</si>
  <si>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</si>
  <si>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</si>
  <si>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</si>
  <si>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</si>
  <si>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</si>
  <si>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</si>
  <si>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</si>
  <si>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Casa de la Cultura del Municipio de Valle de Santiago, Gto.</t>
  </si>
  <si>
    <t>Correspondiente del 1 de Enero 31 de Diciembre de 2022</t>
  </si>
  <si>
    <t>___________________________________________________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</si>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</sst>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22" fillId="0" borderId="0" xfId="10" applyFont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636</v>
      </c>
    </row>
    <row r="41" spans="1:5" ht="12" thickBot="1" x14ac:dyDescent="0.25">
      <c r="A41" s="11"/>
      <c r="B41" s="12"/>
    </row>
    <row r="44" spans="1:5" x14ac:dyDescent="0.2">
      <c r="B44" s="93" t="s">
        <v>637</v>
      </c>
    </row>
    <row r="47" spans="1:5" x14ac:dyDescent="0.2">
      <c r="A47" s="194" t="s">
        <v>674</v>
      </c>
      <c r="B47" s="194"/>
      <c r="C47" s="194" t="s">
        <v>677</v>
      </c>
      <c r="D47" s="194"/>
      <c r="E47" s="194"/>
    </row>
    <row r="48" spans="1:5" x14ac:dyDescent="0.2">
      <c r="A48" s="194" t="s">
        <v>675</v>
      </c>
      <c r="B48" s="194"/>
      <c r="C48" s="194" t="s">
        <v>678</v>
      </c>
      <c r="D48" s="194"/>
      <c r="E48" s="194"/>
    </row>
    <row r="49" spans="1:5" x14ac:dyDescent="0.2">
      <c r="A49" s="194" t="s">
        <v>676</v>
      </c>
      <c r="B49" s="194"/>
      <c r="C49" s="194" t="s">
        <v>679</v>
      </c>
      <c r="D49" s="194"/>
      <c r="E49" s="194"/>
    </row>
  </sheetData>
  <sheetProtection formatCells="0" formatColumns="0" formatRows="0" autoFilter="0" pivotTables="0"/>
  <mergeCells count="10">
    <mergeCell ref="A48:B48"/>
    <mergeCell ref="A49:B49"/>
    <mergeCell ref="C47:E47"/>
    <mergeCell ref="C48:E48"/>
    <mergeCell ref="C49:E49"/>
    <mergeCell ref="A1:B1"/>
    <mergeCell ref="A2:B2"/>
    <mergeCell ref="A3:B3"/>
    <mergeCell ref="A4:E4"/>
    <mergeCell ref="A47:B47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2879000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2879000</v>
      </c>
    </row>
    <row r="22" spans="1:3" x14ac:dyDescent="0.2">
      <c r="B22" s="195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2901451.08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48019.02</v>
      </c>
    </row>
    <row r="31" spans="1:3" x14ac:dyDescent="0.2">
      <c r="A31" s="90" t="s">
        <v>560</v>
      </c>
      <c r="B31" s="77" t="s">
        <v>441</v>
      </c>
      <c r="C31" s="150">
        <v>48019.02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2949470.1</v>
      </c>
    </row>
    <row r="41" spans="1:3" x14ac:dyDescent="0.2">
      <c r="B41" s="195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2975264</v>
      </c>
      <c r="E40" s="34">
        <v>-2975264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3137533.3</v>
      </c>
      <c r="E41" s="34">
        <v>-3137533.3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162269.29999999999</v>
      </c>
      <c r="E42" s="34">
        <v>-162269.29999999999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2879000</v>
      </c>
      <c r="E43" s="34">
        <v>-2879000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2879000</v>
      </c>
      <c r="E44" s="34">
        <v>-2879000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2975264</v>
      </c>
      <c r="E45" s="34">
        <v>-2975264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3451787.02</v>
      </c>
      <c r="E46" s="34">
        <v>-3451787.02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476523.02</v>
      </c>
      <c r="E47" s="34">
        <v>-476523.02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2901451.08</v>
      </c>
      <c r="E48" s="34">
        <v>-2901451.08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2901451.08</v>
      </c>
      <c r="E49" s="34">
        <v>-2901451.08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2901451.08</v>
      </c>
      <c r="E50" s="34">
        <v>-2901451.08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2901451.08</v>
      </c>
      <c r="E51" s="34">
        <v>-2901451.08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52"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-0.2</v>
      </c>
      <c r="D15" s="24">
        <v>-0.2</v>
      </c>
      <c r="E15" s="24">
        <v>-0.2</v>
      </c>
      <c r="F15" s="24">
        <v>-0.2</v>
      </c>
      <c r="G15" s="24">
        <v>-0.2</v>
      </c>
    </row>
    <row r="16" spans="1:8" x14ac:dyDescent="0.2">
      <c r="A16" s="22">
        <v>1124</v>
      </c>
      <c r="B16" s="20" t="s">
        <v>202</v>
      </c>
      <c r="C16" s="24">
        <v>3102.93</v>
      </c>
      <c r="D16" s="24">
        <v>3374.09</v>
      </c>
      <c r="E16" s="24">
        <v>3254.03</v>
      </c>
      <c r="F16" s="24">
        <v>3331.34</v>
      </c>
      <c r="G16" s="24">
        <v>3373.81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3000</v>
      </c>
      <c r="D21" s="24">
        <v>3000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712812.22</v>
      </c>
      <c r="D62" s="24">
        <f t="shared" ref="D62:E62" si="0">SUM(D63:D70)</f>
        <v>48019.020000000004</v>
      </c>
      <c r="E62" s="24">
        <f t="shared" si="0"/>
        <v>-508116.58</v>
      </c>
    </row>
    <row r="63" spans="1:9" x14ac:dyDescent="0.2">
      <c r="A63" s="22">
        <v>1241</v>
      </c>
      <c r="B63" s="20" t="s">
        <v>239</v>
      </c>
      <c r="C63" s="24">
        <v>148827.06</v>
      </c>
      <c r="D63" s="24">
        <v>22979.65</v>
      </c>
      <c r="E63" s="24">
        <v>-110293.39</v>
      </c>
    </row>
    <row r="64" spans="1:9" x14ac:dyDescent="0.2">
      <c r="A64" s="22">
        <v>1242</v>
      </c>
      <c r="B64" s="20" t="s">
        <v>240</v>
      </c>
      <c r="C64" s="24">
        <v>319276.73</v>
      </c>
      <c r="D64" s="24">
        <v>25039.37</v>
      </c>
      <c r="E64" s="24">
        <v>-178102.76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219720.43</v>
      </c>
      <c r="D66" s="24">
        <v>0</v>
      </c>
      <c r="E66" s="24">
        <v>-219720.43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24988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168151.6</v>
      </c>
      <c r="D110" s="24">
        <f>SUM(D111:D119)</f>
        <v>168151.6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168151.6</v>
      </c>
      <c r="D117" s="24">
        <f t="shared" si="1"/>
        <v>168151.6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227980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227980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227980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2649520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2649520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2649520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1500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1500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1500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2949470.1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2901451.08</v>
      </c>
      <c r="D99" s="57">
        <f>C99/$C$98</f>
        <v>0.9837194416719125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2122979.1300000004</v>
      </c>
      <c r="D100" s="57">
        <f t="shared" ref="D100:D163" si="0">C100/$C$98</f>
        <v>0.71978323496142593</v>
      </c>
      <c r="E100" s="56"/>
    </row>
    <row r="101" spans="1:5" x14ac:dyDescent="0.2">
      <c r="A101" s="54">
        <v>5111</v>
      </c>
      <c r="B101" s="51" t="s">
        <v>363</v>
      </c>
      <c r="C101" s="55">
        <v>1340597.05</v>
      </c>
      <c r="D101" s="57">
        <f t="shared" si="0"/>
        <v>0.45452132232159259</v>
      </c>
      <c r="E101" s="56"/>
    </row>
    <row r="102" spans="1:5" x14ac:dyDescent="0.2">
      <c r="A102" s="54">
        <v>5112</v>
      </c>
      <c r="B102" s="51" t="s">
        <v>364</v>
      </c>
      <c r="C102" s="55">
        <v>335500</v>
      </c>
      <c r="D102" s="57">
        <f t="shared" si="0"/>
        <v>0.1137492460086305</v>
      </c>
      <c r="E102" s="56"/>
    </row>
    <row r="103" spans="1:5" x14ac:dyDescent="0.2">
      <c r="A103" s="54">
        <v>5113</v>
      </c>
      <c r="B103" s="51" t="s">
        <v>365</v>
      </c>
      <c r="C103" s="55">
        <v>251800.88</v>
      </c>
      <c r="D103" s="57">
        <f t="shared" si="0"/>
        <v>8.5371565556809678E-2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195081.2</v>
      </c>
      <c r="D105" s="57">
        <f t="shared" si="0"/>
        <v>6.6141101074392986E-2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192300.55000000002</v>
      </c>
      <c r="D107" s="57">
        <f t="shared" si="0"/>
        <v>6.5198338508330705E-2</v>
      </c>
      <c r="E107" s="56"/>
    </row>
    <row r="108" spans="1:5" x14ac:dyDescent="0.2">
      <c r="A108" s="54">
        <v>5121</v>
      </c>
      <c r="B108" s="51" t="s">
        <v>370</v>
      </c>
      <c r="C108" s="55">
        <v>46912.04</v>
      </c>
      <c r="D108" s="57">
        <f t="shared" si="0"/>
        <v>1.5905243453730893E-2</v>
      </c>
      <c r="E108" s="56"/>
    </row>
    <row r="109" spans="1:5" x14ac:dyDescent="0.2">
      <c r="A109" s="54">
        <v>5122</v>
      </c>
      <c r="B109" s="51" t="s">
        <v>371</v>
      </c>
      <c r="C109" s="55">
        <v>29112.46</v>
      </c>
      <c r="D109" s="57">
        <f t="shared" si="0"/>
        <v>9.8704035006152453E-3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9276.57</v>
      </c>
      <c r="D112" s="57">
        <f t="shared" si="0"/>
        <v>3.1451649569188716E-3</v>
      </c>
      <c r="E112" s="56"/>
    </row>
    <row r="113" spans="1:5" x14ac:dyDescent="0.2">
      <c r="A113" s="54">
        <v>5126</v>
      </c>
      <c r="B113" s="51" t="s">
        <v>375</v>
      </c>
      <c r="C113" s="55">
        <v>74217.88</v>
      </c>
      <c r="D113" s="57">
        <f t="shared" si="0"/>
        <v>2.51631233691774E-2</v>
      </c>
      <c r="E113" s="56"/>
    </row>
    <row r="114" spans="1:5" x14ac:dyDescent="0.2">
      <c r="A114" s="54">
        <v>5127</v>
      </c>
      <c r="B114" s="51" t="s">
        <v>376</v>
      </c>
      <c r="C114" s="55">
        <v>32781.599999999999</v>
      </c>
      <c r="D114" s="57">
        <f t="shared" si="0"/>
        <v>1.111440322788829E-2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586171.4</v>
      </c>
      <c r="D117" s="57">
        <f t="shared" si="0"/>
        <v>0.19873786820215605</v>
      </c>
      <c r="E117" s="56"/>
    </row>
    <row r="118" spans="1:5" x14ac:dyDescent="0.2">
      <c r="A118" s="54">
        <v>5131</v>
      </c>
      <c r="B118" s="51" t="s">
        <v>380</v>
      </c>
      <c r="C118" s="55">
        <v>33934</v>
      </c>
      <c r="D118" s="57">
        <f t="shared" si="0"/>
        <v>1.1505117478559961E-2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15184.38</v>
      </c>
      <c r="D121" s="57">
        <f t="shared" si="0"/>
        <v>5.1481722089672987E-3</v>
      </c>
      <c r="E121" s="56"/>
    </row>
    <row r="122" spans="1:5" x14ac:dyDescent="0.2">
      <c r="A122" s="54">
        <v>5135</v>
      </c>
      <c r="B122" s="51" t="s">
        <v>384</v>
      </c>
      <c r="C122" s="55">
        <v>70048.34</v>
      </c>
      <c r="D122" s="57">
        <f t="shared" si="0"/>
        <v>2.3749466048155563E-2</v>
      </c>
      <c r="E122" s="56"/>
    </row>
    <row r="123" spans="1:5" x14ac:dyDescent="0.2">
      <c r="A123" s="54">
        <v>5136</v>
      </c>
      <c r="B123" s="51" t="s">
        <v>385</v>
      </c>
      <c r="C123" s="55">
        <v>3230.7</v>
      </c>
      <c r="D123" s="57">
        <f t="shared" si="0"/>
        <v>1.0953492968109762E-3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419897.98</v>
      </c>
      <c r="D125" s="57">
        <f t="shared" si="0"/>
        <v>0.14236387071698064</v>
      </c>
      <c r="E125" s="56"/>
    </row>
    <row r="126" spans="1:5" x14ac:dyDescent="0.2">
      <c r="A126" s="54">
        <v>5139</v>
      </c>
      <c r="B126" s="51" t="s">
        <v>388</v>
      </c>
      <c r="C126" s="55">
        <v>43876</v>
      </c>
      <c r="D126" s="57">
        <f t="shared" si="0"/>
        <v>1.4875892452681585E-2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48019.02</v>
      </c>
      <c r="D185" s="57">
        <f t="shared" si="1"/>
        <v>1.6280558328087474E-2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48019.02</v>
      </c>
      <c r="D186" s="57">
        <f t="shared" si="1"/>
        <v>1.6280558328087474E-2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48019.02</v>
      </c>
      <c r="D191" s="57">
        <f t="shared" si="1"/>
        <v>1.6280558328087474E-2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-70470.100000000006</v>
      </c>
    </row>
    <row r="15" spans="1:5" x14ac:dyDescent="0.2">
      <c r="A15" s="33">
        <v>3220</v>
      </c>
      <c r="B15" s="29" t="s">
        <v>473</v>
      </c>
      <c r="C15" s="34">
        <v>175955.54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62838.67</v>
      </c>
      <c r="D9" s="34">
        <v>77047.12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62838.67</v>
      </c>
      <c r="D15" s="135">
        <f>SUM(D8:D14)</f>
        <v>77047.12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-70470.100000000006</v>
      </c>
      <c r="D47" s="135">
        <v>-88034.32</v>
      </c>
    </row>
    <row r="48" spans="1:5" x14ac:dyDescent="0.2">
      <c r="A48" s="131"/>
      <c r="B48" s="136" t="s">
        <v>629</v>
      </c>
      <c r="C48" s="135">
        <f>C51+C63+C95+C98+C49</f>
        <v>48019.02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48019.02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48019.02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48019.02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-22451.080000000009</v>
      </c>
      <c r="D126" s="135">
        <f>D47+D48+D104-D110-D113</f>
        <v>-88034.32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9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2023-01-23T16:50:07Z</cp:lastPrinted>
  <dcterms:created xsi:type="dcterms:W3CDTF">2012-12-11T20:36:24Z</dcterms:created>
  <dcterms:modified xsi:type="dcterms:W3CDTF">2023-01-23T16:50:16Z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