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7" i="6"/>
  <c r="H26" i="6"/>
  <c r="H25" i="6"/>
  <c r="H21" i="6"/>
  <c r="H19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E20" i="6"/>
  <c r="H20" i="6" s="1"/>
  <c r="E19" i="6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G77" i="6"/>
  <c r="F77" i="6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<sst xmlns="http://schemas.openxmlformats.org/spreadsheetml/2006/main" count="227" uniqueCount="148">
  <si>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</si>
  <si>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</si>
  <si>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</si>
  <si>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</si>
  <si>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</si>
  <si>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</si>
  <si>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</si>
  <si>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</si>
  <si>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</si>
  <si>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</si>
  <si>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</si>
  <si>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</si>
  <si>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</si>
  <si>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</si>
  <si>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</si>
  <si>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</si>
  <si>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</si>
  <si>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</si>
  <si>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</si>
  <si>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</si>
  <si>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</si>
  <si>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</si>
  <si>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</si>
  <si>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</si>
  <si>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</si>
  <si>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</si>
  <si>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</si>
  <si>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</si>
  <si>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</si>
  <si>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</si>
  <si>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</si>
  <si>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</si>
  <si>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</si>
  <si>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</si>
  <si>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</si>
  <si>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</si>
  <si>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</si>
  <si>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</si>
  <si>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</si>
  <si>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</si>
  <si>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</si>
  <si>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</si>
  <si>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</si>
  <si>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</si>
  <si>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</si>
  <si>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</si>
  <si>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</si>
  <si>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</si>
  <si>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</si>
  <si>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</si>
  <si>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</si>
  <si>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</si>
  <si>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</si>
  <si>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</si>
  <si>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</si>
  <si>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</si>
  <si>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</si>
  <si>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</si>
  <si>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</si>
  <si>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</si>
  <si>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</si>
  <si>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</si>
  <si>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</si>
  <si>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</si>
  <si>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</si>
  <si>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</si>
  <si>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</si>
  <si>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</si>
  <si>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</si>
  <si>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</si>
  <si>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</si>
  <si>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</si>
  <si>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</si>
  <si>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</si>
  <si>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</si>
  <si>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</si>
  <si>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</si>
  <si>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</si>
  <si>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</si>
  <si>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</si>
  <si>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</si>
  <si>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</si>
  <si>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</si>
  <si>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</si>
  <si>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</si>
  <si>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</si>
  <si>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</si>
  <si>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</si>
  <si>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</si>
  <si>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</si>
  <si>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</si>
  <si>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</si>
  <si>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</si>
  <si>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</si>
  <si>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</si>
  <si>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</si>
  <si>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</si>
  <si>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</si>
  <si>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</si>
  <si>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</si>
  <si>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</si>
  <si>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</si>
  <si>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</si>
  <si>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</si>
  <si>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</si>
  <si>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</si>
  <si>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</si>
  <si>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</si>
  <si>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</si>
  <si>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</si>
  <si>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</si>
  <si>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</si>
  <si>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</si>
  <si>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</si>
  <si>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</si>
  <si>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</si>
  <si>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</si>
  <si>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</si>
  <si>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</si>
  <si>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</si>
  <si>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</si>
  <si>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</si>
  <si>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</si>
  <si>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</si>
  <si>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</si>
  <si>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</si>
  <si>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</si>
  <si>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</si>
  <si>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</si>
  <si>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</si>
  <si>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</si>
  <si>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</si>
  <si>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</si>
  <si>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</si>
  <si>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del Municipio de Valle de Santiago, Gto.
Estado Analítico del Ejercicio del Presupuesto de Egresos
Clasificación por Objeto del Gasto (Capítulo y Concepto)
Del 1 de Enero al 30 de Junio de 2022</t>
  </si>
  <si>
    <t>Casa de la Cultura del Municipio de Valle de Santiago, Gto.
Estado Analítico del Ejercicio del Presupuesto de Egresos
Clasificación Económica (por Tipo de Gasto)
Del 1 de Enero al 30 de Junio de 2022</t>
  </si>
  <si>
    <t>31120-1100 ADMINISTRACION DE GOBIERNO</t>
  </si>
  <si>
    <t>31120-1200 TALLERES</t>
  </si>
  <si>
    <t>31120-1300 ADMINISTRACION DE TALLERES</t>
  </si>
  <si>
    <t>Casa de la Cultura del Municipio de Valle de Santiago, Gto.
Estado Analítico del Ejercicio del Presupuesto de Egresos
Clasificación Administrativa
Del 1 de Enero al 30 de Junio de 2022</t>
  </si>
  <si>
    <t>Casa de la Cultura del Municipio de Valle de Santiago, Gto.
Estado Analítico del Ejercicio del Presupuesto de Egresos
Clasificación Administrativa (Sector Paraestatal)
Del 1 de Enero al 30 de Junio de 2022</t>
  </si>
  <si>
    <t>Casa de la Cultura del Municipio de Valle de Santiago, Gto.
Estado Analítico del Ejercicio del Presupuesto de Egresos
Clasificación Funcional (Finalidad y Función)
Del 1 de Enero al 30 de Junio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</si>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</sst>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2186637.0699999998</v>
      </c>
      <c r="D5" s="34">
        <f>SUM(D6:D12)</f>
        <v>0</v>
      </c>
      <c r="E5" s="34">
        <f>C5+D5</f>
        <v>2186637.0699999998</v>
      </c>
      <c r="F5" s="34">
        <f>SUM(F6:F12)</f>
        <v>882891.34000000008</v>
      </c>
      <c r="G5" s="34">
        <f>SUM(G6:G12)</f>
        <v>882891.34000000008</v>
      </c>
      <c r="H5" s="34">
        <f>E5-F5</f>
        <v>1303745.7299999997</v>
      </c>
    </row>
    <row r="6" spans="1:8" x14ac:dyDescent="0.2">
      <c r="A6" s="28">
        <v>1100</v>
      </c>
      <c r="B6" s="10" t="s">
        <v>71</v>
      </c>
      <c r="C6" s="12">
        <v>1350120</v>
      </c>
      <c r="D6" s="12">
        <v>0</v>
      </c>
      <c r="E6" s="12">
        <f t="shared" ref="E6:E69" si="0">C6+D6</f>
        <v>1350120</v>
      </c>
      <c r="F6" s="12">
        <v>665537.05000000005</v>
      </c>
      <c r="G6" s="12">
        <v>665537.05000000005</v>
      </c>
      <c r="H6" s="12">
        <f t="shared" ref="H6:H69" si="1">E6-F6</f>
        <v>684582.95</v>
      </c>
    </row>
    <row r="7" spans="1:8" x14ac:dyDescent="0.2">
      <c r="A7" s="28">
        <v>1200</v>
      </c>
      <c r="B7" s="10" t="s">
        <v>72</v>
      </c>
      <c r="C7" s="12">
        <v>300786.40000000002</v>
      </c>
      <c r="D7" s="12">
        <v>0</v>
      </c>
      <c r="E7" s="12">
        <f t="shared" si="0"/>
        <v>300786.40000000002</v>
      </c>
      <c r="F7" s="12">
        <v>124200</v>
      </c>
      <c r="G7" s="12">
        <v>124200</v>
      </c>
      <c r="H7" s="12">
        <f t="shared" si="1"/>
        <v>176586.40000000002</v>
      </c>
    </row>
    <row r="8" spans="1:8" x14ac:dyDescent="0.2">
      <c r="A8" s="28">
        <v>1300</v>
      </c>
      <c r="B8" s="10" t="s">
        <v>73</v>
      </c>
      <c r="C8" s="12">
        <v>254210.67</v>
      </c>
      <c r="D8" s="12">
        <v>0</v>
      </c>
      <c r="E8" s="12">
        <f t="shared" si="0"/>
        <v>254210.67</v>
      </c>
      <c r="F8" s="12">
        <v>17122.29</v>
      </c>
      <c r="G8" s="12">
        <v>17122.29</v>
      </c>
      <c r="H8" s="12">
        <f t="shared" si="1"/>
        <v>237088.38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74</v>
      </c>
      <c r="C10" s="12">
        <v>281520</v>
      </c>
      <c r="D10" s="12">
        <v>0</v>
      </c>
      <c r="E10" s="12">
        <f t="shared" si="0"/>
        <v>281520</v>
      </c>
      <c r="F10" s="12">
        <v>76032</v>
      </c>
      <c r="G10" s="12">
        <v>76032</v>
      </c>
      <c r="H10" s="12">
        <f t="shared" si="1"/>
        <v>205488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225000</v>
      </c>
      <c r="D13" s="35">
        <f>SUM(D14:D22)</f>
        <v>0</v>
      </c>
      <c r="E13" s="35">
        <f t="shared" si="0"/>
        <v>225000</v>
      </c>
      <c r="F13" s="35">
        <f>SUM(F14:F22)</f>
        <v>96720.41</v>
      </c>
      <c r="G13" s="35">
        <f>SUM(G14:G22)</f>
        <v>4915.0300000000007</v>
      </c>
      <c r="H13" s="35">
        <f t="shared" si="1"/>
        <v>128279.59</v>
      </c>
    </row>
    <row r="14" spans="1:8" x14ac:dyDescent="0.2">
      <c r="A14" s="28">
        <v>2100</v>
      </c>
      <c r="B14" s="10" t="s">
        <v>76</v>
      </c>
      <c r="C14" s="12">
        <v>60000</v>
      </c>
      <c r="D14" s="12">
        <v>0</v>
      </c>
      <c r="E14" s="12">
        <f t="shared" si="0"/>
        <v>60000</v>
      </c>
      <c r="F14" s="12">
        <v>16944.38</v>
      </c>
      <c r="G14" s="12">
        <v>393.6</v>
      </c>
      <c r="H14" s="12">
        <f t="shared" si="1"/>
        <v>43055.619999999995</v>
      </c>
    </row>
    <row r="15" spans="1:8" x14ac:dyDescent="0.2">
      <c r="A15" s="28">
        <v>2200</v>
      </c>
      <c r="B15" s="10" t="s">
        <v>77</v>
      </c>
      <c r="C15" s="12">
        <v>50000</v>
      </c>
      <c r="D15" s="12">
        <v>0</v>
      </c>
      <c r="E15" s="12">
        <f t="shared" si="0"/>
        <v>50000</v>
      </c>
      <c r="F15" s="12">
        <v>7517.96</v>
      </c>
      <c r="G15" s="12">
        <v>0</v>
      </c>
      <c r="H15" s="12">
        <f t="shared" si="1"/>
        <v>42482.04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80</v>
      </c>
      <c r="C18" s="12">
        <v>15000</v>
      </c>
      <c r="D18" s="12">
        <v>0</v>
      </c>
      <c r="E18" s="12">
        <f t="shared" si="0"/>
        <v>15000</v>
      </c>
      <c r="F18" s="12">
        <v>4521.43</v>
      </c>
      <c r="G18" s="12">
        <v>4521.43</v>
      </c>
      <c r="H18" s="12">
        <f t="shared" si="1"/>
        <v>10478.57</v>
      </c>
    </row>
    <row r="19" spans="1:8" x14ac:dyDescent="0.2">
      <c r="A19" s="28">
        <v>2600</v>
      </c>
      <c r="B19" s="10" t="s">
        <v>81</v>
      </c>
      <c r="C19" s="12">
        <v>55000</v>
      </c>
      <c r="D19" s="12">
        <v>0</v>
      </c>
      <c r="E19" s="12">
        <f t="shared" si="0"/>
        <v>55000</v>
      </c>
      <c r="F19" s="12">
        <v>34955.040000000001</v>
      </c>
      <c r="G19" s="12">
        <v>0</v>
      </c>
      <c r="H19" s="12">
        <f t="shared" si="1"/>
        <v>20044.96</v>
      </c>
    </row>
    <row r="20" spans="1:8" x14ac:dyDescent="0.2">
      <c r="A20" s="28">
        <v>2700</v>
      </c>
      <c r="B20" s="10" t="s">
        <v>82</v>
      </c>
      <c r="C20" s="12">
        <v>35000</v>
      </c>
      <c r="D20" s="12">
        <v>0</v>
      </c>
      <c r="E20" s="12">
        <f t="shared" si="0"/>
        <v>35000</v>
      </c>
      <c r="F20" s="12">
        <v>32781.599999999999</v>
      </c>
      <c r="G20" s="12">
        <v>0</v>
      </c>
      <c r="H20" s="12">
        <f t="shared" si="1"/>
        <v>2218.4000000000015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64</v>
      </c>
      <c r="B23" s="6"/>
      <c r="C23" s="35">
        <f>SUM(C24:C32)</f>
        <v>563626.92999999993</v>
      </c>
      <c r="D23" s="35">
        <f>SUM(D24:D32)</f>
        <v>0</v>
      </c>
      <c r="E23" s="35">
        <f t="shared" si="0"/>
        <v>563626.92999999993</v>
      </c>
      <c r="F23" s="35">
        <f>SUM(F24:F32)</f>
        <v>227858.74</v>
      </c>
      <c r="G23" s="35">
        <f>SUM(G24:G32)</f>
        <v>61875.78</v>
      </c>
      <c r="H23" s="35">
        <f t="shared" si="1"/>
        <v>335768.18999999994</v>
      </c>
    </row>
    <row r="24" spans="1:8" x14ac:dyDescent="0.2">
      <c r="A24" s="28">
        <v>3100</v>
      </c>
      <c r="B24" s="10" t="s">
        <v>85</v>
      </c>
      <c r="C24" s="12">
        <v>30000</v>
      </c>
      <c r="D24" s="12">
        <v>0</v>
      </c>
      <c r="E24" s="12">
        <f t="shared" si="0"/>
        <v>30000</v>
      </c>
      <c r="F24" s="12">
        <v>15296</v>
      </c>
      <c r="G24" s="12">
        <v>0</v>
      </c>
      <c r="H24" s="12">
        <f t="shared" si="1"/>
        <v>14704</v>
      </c>
    </row>
    <row r="25" spans="1:8" x14ac:dyDescent="0.2">
      <c r="A25" s="28">
        <v>3200</v>
      </c>
      <c r="B25" s="10" t="s">
        <v>86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87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88</v>
      </c>
      <c r="C27" s="12">
        <v>23000</v>
      </c>
      <c r="D27" s="12">
        <v>0</v>
      </c>
      <c r="E27" s="12">
        <f t="shared" si="0"/>
        <v>23000</v>
      </c>
      <c r="F27" s="12">
        <v>11380.74</v>
      </c>
      <c r="G27" s="12">
        <v>2958</v>
      </c>
      <c r="H27" s="12">
        <f t="shared" si="1"/>
        <v>11619.26</v>
      </c>
    </row>
    <row r="28" spans="1:8" x14ac:dyDescent="0.2">
      <c r="A28" s="28">
        <v>3500</v>
      </c>
      <c r="B28" s="10" t="s">
        <v>89</v>
      </c>
      <c r="C28" s="12">
        <v>75000</v>
      </c>
      <c r="D28" s="12">
        <v>0</v>
      </c>
      <c r="E28" s="12">
        <f t="shared" si="0"/>
        <v>75000</v>
      </c>
      <c r="F28" s="12">
        <v>42270.46</v>
      </c>
      <c r="G28" s="12">
        <v>6895.32</v>
      </c>
      <c r="H28" s="12">
        <f t="shared" si="1"/>
        <v>32729.54</v>
      </c>
    </row>
    <row r="29" spans="1:8" x14ac:dyDescent="0.2">
      <c r="A29" s="28">
        <v>3600</v>
      </c>
      <c r="B29" s="10" t="s">
        <v>90</v>
      </c>
      <c r="C29" s="12">
        <v>15000</v>
      </c>
      <c r="D29" s="12">
        <v>0</v>
      </c>
      <c r="E29" s="12">
        <f t="shared" si="0"/>
        <v>15000</v>
      </c>
      <c r="F29" s="12">
        <v>1914.1</v>
      </c>
      <c r="G29" s="12">
        <v>0</v>
      </c>
      <c r="H29" s="12">
        <f t="shared" si="1"/>
        <v>13085.9</v>
      </c>
    </row>
    <row r="30" spans="1:8" x14ac:dyDescent="0.2">
      <c r="A30" s="28">
        <v>3700</v>
      </c>
      <c r="B30" s="10" t="s">
        <v>91</v>
      </c>
      <c r="C30" s="12">
        <v>10000</v>
      </c>
      <c r="D30" s="12">
        <v>0</v>
      </c>
      <c r="E30" s="12">
        <f t="shared" si="0"/>
        <v>10000</v>
      </c>
      <c r="F30" s="12">
        <v>0</v>
      </c>
      <c r="G30" s="12">
        <v>0</v>
      </c>
      <c r="H30" s="12">
        <f t="shared" si="1"/>
        <v>10000</v>
      </c>
    </row>
    <row r="31" spans="1:8" x14ac:dyDescent="0.2">
      <c r="A31" s="28">
        <v>3800</v>
      </c>
      <c r="B31" s="10" t="s">
        <v>92</v>
      </c>
      <c r="C31" s="12">
        <v>370626.93</v>
      </c>
      <c r="D31" s="12">
        <v>0</v>
      </c>
      <c r="E31" s="12">
        <f t="shared" si="0"/>
        <v>370626.93</v>
      </c>
      <c r="F31" s="12">
        <v>135705.44</v>
      </c>
      <c r="G31" s="12">
        <v>52022.46</v>
      </c>
      <c r="H31" s="12">
        <f t="shared" si="1"/>
        <v>234921.49</v>
      </c>
    </row>
    <row r="32" spans="1:8" x14ac:dyDescent="0.2">
      <c r="A32" s="28">
        <v>3900</v>
      </c>
      <c r="B32" s="10" t="s">
        <v>18</v>
      </c>
      <c r="C32" s="12">
        <v>40000</v>
      </c>
      <c r="D32" s="12">
        <v>0</v>
      </c>
      <c r="E32" s="12">
        <f t="shared" si="0"/>
        <v>40000</v>
      </c>
      <c r="F32" s="12">
        <v>21292</v>
      </c>
      <c r="G32" s="12">
        <v>0</v>
      </c>
      <c r="H32" s="12">
        <f t="shared" si="1"/>
        <v>18708</v>
      </c>
    </row>
    <row r="33" spans="1:8" x14ac:dyDescent="0.2">
      <c r="A33" s="29" t="s">
        <v>65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100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2975264</v>
      </c>
      <c r="D77" s="37">
        <f t="shared" si="4"/>
        <v>0</v>
      </c>
      <c r="E77" s="37">
        <f t="shared" si="4"/>
        <v>2975264</v>
      </c>
      <c r="F77" s="37">
        <f t="shared" si="4"/>
        <v>1207470.4900000002</v>
      </c>
      <c r="G77" s="37">
        <f t="shared" si="4"/>
        <v>949682.15000000014</v>
      </c>
      <c r="H77" s="37">
        <f t="shared" si="4"/>
        <v>1767793.5099999998</v>
      </c>
    </row>
    <row r="79" spans="1:8" x14ac:dyDescent="0.2">
      <c r="A79" s="1" t="s">
        <v>130</v>
      </c>
    </row>
    <row r="88" spans="2:8" x14ac:dyDescent="0.2">
      <c r="B88" s="52" t="s">
        <v>142</v>
      </c>
      <c r="F88" s="53" t="s">
        <v>145</v>
      </c>
      <c r="G88" s="53"/>
      <c r="H88" s="53"/>
    </row>
    <row r="89" spans="2:8" x14ac:dyDescent="0.2">
      <c r="B89" s="52" t="s">
        <v>143</v>
      </c>
      <c r="F89" s="53" t="s">
        <v>146</v>
      </c>
      <c r="G89" s="53"/>
      <c r="H89" s="53"/>
    </row>
    <row r="90" spans="2:8" x14ac:dyDescent="0.2">
      <c r="B90" s="52" t="s">
        <v>144</v>
      </c>
      <c r="F90" s="53" t="s">
        <v>147</v>
      </c>
      <c r="G90" s="53"/>
      <c r="H90" s="53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2975264</v>
      </c>
      <c r="D5" s="38">
        <v>0</v>
      </c>
      <c r="E5" s="38">
        <f>C5+D5</f>
        <v>2975264</v>
      </c>
      <c r="F5" s="38">
        <v>1207470.49</v>
      </c>
      <c r="G5" s="38">
        <v>949682.15</v>
      </c>
      <c r="H5" s="38">
        <f>E5-F5</f>
        <v>1767793.51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2975264</v>
      </c>
      <c r="D10" s="37">
        <f t="shared" si="0"/>
        <v>0</v>
      </c>
      <c r="E10" s="37">
        <f t="shared" si="0"/>
        <v>2975264</v>
      </c>
      <c r="F10" s="37">
        <f t="shared" si="0"/>
        <v>1207470.49</v>
      </c>
      <c r="G10" s="37">
        <f t="shared" si="0"/>
        <v>949682.15</v>
      </c>
      <c r="H10" s="37">
        <f t="shared" si="0"/>
        <v>1767793.51</v>
      </c>
    </row>
    <row r="12" spans="1:8" x14ac:dyDescent="0.2">
      <c r="A12" s="1" t="s">
        <v>130</v>
      </c>
    </row>
    <row r="25" spans="2:8" x14ac:dyDescent="0.2">
      <c r="B25" s="52" t="s">
        <v>142</v>
      </c>
      <c r="F25" s="53" t="s">
        <v>145</v>
      </c>
      <c r="G25" s="53"/>
      <c r="H25" s="53"/>
    </row>
    <row r="26" spans="2:8" x14ac:dyDescent="0.2">
      <c r="B26" s="52" t="s">
        <v>143</v>
      </c>
      <c r="F26" s="53" t="s">
        <v>146</v>
      </c>
      <c r="G26" s="53"/>
      <c r="H26" s="53"/>
    </row>
    <row r="27" spans="2:8" x14ac:dyDescent="0.2">
      <c r="B27" s="52" t="s">
        <v>144</v>
      </c>
      <c r="F27" s="53" t="s">
        <v>147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136</v>
      </c>
      <c r="C6" s="12">
        <v>2494620</v>
      </c>
      <c r="D6" s="12">
        <v>0</v>
      </c>
      <c r="E6" s="12">
        <f>C6+D6</f>
        <v>2494620</v>
      </c>
      <c r="F6" s="12">
        <v>1067220.58</v>
      </c>
      <c r="G6" s="12">
        <v>811762.9</v>
      </c>
      <c r="H6" s="12">
        <f>E6-F6</f>
        <v>1427399.42</v>
      </c>
    </row>
    <row r="7" spans="1:8" x14ac:dyDescent="0.2">
      <c r="A7" s="4"/>
      <c r="B7" s="15" t="s">
        <v>137</v>
      </c>
      <c r="C7" s="12">
        <v>142644</v>
      </c>
      <c r="D7" s="12">
        <v>0</v>
      </c>
      <c r="E7" s="12">
        <f t="shared" ref="E7:E12" si="0">C7+D7</f>
        <v>142644</v>
      </c>
      <c r="F7" s="12">
        <v>56755.81</v>
      </c>
      <c r="G7" s="12">
        <v>56339.25</v>
      </c>
      <c r="H7" s="12">
        <f t="shared" ref="H7:H12" si="1">E7-F7</f>
        <v>85888.19</v>
      </c>
    </row>
    <row r="8" spans="1:8" x14ac:dyDescent="0.2">
      <c r="A8" s="4"/>
      <c r="B8" s="15" t="s">
        <v>138</v>
      </c>
      <c r="C8" s="12">
        <v>338000</v>
      </c>
      <c r="D8" s="12">
        <v>0</v>
      </c>
      <c r="E8" s="12">
        <f t="shared" si="0"/>
        <v>338000</v>
      </c>
      <c r="F8" s="12">
        <v>83494.100000000006</v>
      </c>
      <c r="G8" s="12">
        <v>81580</v>
      </c>
      <c r="H8" s="12">
        <f t="shared" si="1"/>
        <v>254505.9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132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2975264</v>
      </c>
      <c r="D14" s="40">
        <f t="shared" si="2"/>
        <v>0</v>
      </c>
      <c r="E14" s="40">
        <f t="shared" si="2"/>
        <v>2975264</v>
      </c>
      <c r="F14" s="40">
        <f t="shared" si="2"/>
        <v>1207470.4900000002</v>
      </c>
      <c r="G14" s="40">
        <f t="shared" si="2"/>
        <v>949682.15</v>
      </c>
      <c r="H14" s="40">
        <f t="shared" si="2"/>
        <v>1767793.5099999998</v>
      </c>
    </row>
    <row r="17" spans="1:8" ht="45" customHeight="1" x14ac:dyDescent="0.2">
      <c r="A17" s="41" t="s">
        <v>129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131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2975264</v>
      </c>
      <c r="D32" s="12">
        <v>0</v>
      </c>
      <c r="E32" s="12">
        <f t="shared" ref="E32:E38" si="6">C32+D32</f>
        <v>2975264</v>
      </c>
      <c r="F32" s="12">
        <v>1207470.49</v>
      </c>
      <c r="G32" s="12">
        <v>949682.15</v>
      </c>
      <c r="H32" s="12">
        <f t="shared" ref="H32:H38" si="7">E32-F32</f>
        <v>1767793.51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2975264</v>
      </c>
      <c r="D39" s="40">
        <f t="shared" si="8"/>
        <v>0</v>
      </c>
      <c r="E39" s="40">
        <f t="shared" si="8"/>
        <v>2975264</v>
      </c>
      <c r="F39" s="40">
        <f t="shared" si="8"/>
        <v>1207470.49</v>
      </c>
      <c r="G39" s="40">
        <f t="shared" si="8"/>
        <v>949682.15</v>
      </c>
      <c r="H39" s="40">
        <f t="shared" si="8"/>
        <v>1767793.51</v>
      </c>
    </row>
    <row r="41" spans="1:8" x14ac:dyDescent="0.2">
      <c r="A41" s="1" t="s">
        <v>130</v>
      </c>
    </row>
    <row r="46" spans="1:8" x14ac:dyDescent="0.2">
      <c r="B46" s="52" t="s">
        <v>142</v>
      </c>
      <c r="F46" s="53" t="s">
        <v>145</v>
      </c>
      <c r="G46" s="53"/>
      <c r="H46" s="53"/>
    </row>
    <row r="47" spans="1:8" x14ac:dyDescent="0.2">
      <c r="B47" s="52" t="s">
        <v>143</v>
      </c>
      <c r="F47" s="53" t="s">
        <v>146</v>
      </c>
      <c r="G47" s="53"/>
      <c r="H47" s="53"/>
    </row>
    <row r="48" spans="1:8" x14ac:dyDescent="0.2">
      <c r="B48" s="52" t="s">
        <v>144</v>
      </c>
      <c r="F48" s="53" t="s">
        <v>147</v>
      </c>
      <c r="G48" s="53"/>
      <c r="H48" s="53"/>
    </row>
  </sheetData>
  <sheetProtection formatCells="0" formatColumns="0" formatRows="0" insertRows="0" deleteRows="0" autoFilter="0"/>
  <mergeCells count="15">
    <mergeCell ref="F46:H46"/>
    <mergeCell ref="F47:H47"/>
    <mergeCell ref="F48:H48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133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2975264</v>
      </c>
      <c r="D14" s="35">
        <f t="shared" si="3"/>
        <v>0</v>
      </c>
      <c r="E14" s="35">
        <f t="shared" si="3"/>
        <v>2975264</v>
      </c>
      <c r="F14" s="35">
        <f t="shared" si="3"/>
        <v>1207470.49</v>
      </c>
      <c r="G14" s="35">
        <f t="shared" si="3"/>
        <v>949682.15</v>
      </c>
      <c r="H14" s="35">
        <f t="shared" si="3"/>
        <v>1767793.51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2975264</v>
      </c>
      <c r="D18" s="12">
        <v>0</v>
      </c>
      <c r="E18" s="12">
        <f t="shared" si="5"/>
        <v>2975264</v>
      </c>
      <c r="F18" s="12">
        <v>1207470.49</v>
      </c>
      <c r="G18" s="12">
        <v>949682.15</v>
      </c>
      <c r="H18" s="12">
        <f t="shared" si="4"/>
        <v>1767793.51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2975264</v>
      </c>
      <c r="D37" s="40">
        <f t="shared" si="12"/>
        <v>0</v>
      </c>
      <c r="E37" s="40">
        <f t="shared" si="12"/>
        <v>2975264</v>
      </c>
      <c r="F37" s="40">
        <f t="shared" si="12"/>
        <v>1207470.49</v>
      </c>
      <c r="G37" s="40">
        <f t="shared" si="12"/>
        <v>949682.15</v>
      </c>
      <c r="H37" s="40">
        <f t="shared" si="12"/>
        <v>1767793.51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130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50" spans="2:8" x14ac:dyDescent="0.2">
      <c r="B50" s="52" t="s">
        <v>142</v>
      </c>
      <c r="F50" s="53" t="s">
        <v>145</v>
      </c>
      <c r="G50" s="53"/>
      <c r="H50" s="53"/>
    </row>
    <row r="51" spans="2:8" x14ac:dyDescent="0.2">
      <c r="B51" s="52" t="s">
        <v>143</v>
      </c>
      <c r="F51" s="53" t="s">
        <v>146</v>
      </c>
      <c r="G51" s="53"/>
      <c r="H51" s="53"/>
    </row>
    <row r="52" spans="2:8" x14ac:dyDescent="0.2">
      <c r="B52" s="52" t="s">
        <v>144</v>
      </c>
      <c r="F52" s="53" t="s">
        <v>147</v>
      </c>
      <c r="G52" s="53"/>
      <c r="H52" s="53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2022-07-19T18:44:59Z</cp:lastPrinted>
  <dcterms:created xsi:type="dcterms:W3CDTF">2014-02-10T03:37:14Z</dcterms:created>
  <dcterms:modified xsi:type="dcterms:W3CDTF">2022-07-19T18:45:23Z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