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"/>
    </mc:Choice>
  </mc:AlternateContent>
  <bookViews>
    <workbookView xWindow="0" yWindow="0" windowWidth="20490" windowHeight="7755"/>
  </bookViews>
  <sheets>
    <sheet name="COG" sheetId="2" r:id="rId1"/>
    <sheet name="Hoja1" sheetId="1" r:id="rId2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2" l="1"/>
  <c r="H76" i="2" s="1"/>
  <c r="E75" i="2"/>
  <c r="H75" i="2" s="1"/>
  <c r="E74" i="2"/>
  <c r="H74" i="2" s="1"/>
  <c r="H73" i="2"/>
  <c r="E73" i="2"/>
  <c r="E72" i="2"/>
  <c r="H72" i="2" s="1"/>
  <c r="E71" i="2"/>
  <c r="H71" i="2" s="1"/>
  <c r="E70" i="2"/>
  <c r="H70" i="2" s="1"/>
  <c r="G69" i="2"/>
  <c r="F69" i="2"/>
  <c r="E69" i="2"/>
  <c r="H69" i="2" s="1"/>
  <c r="D69" i="2"/>
  <c r="C69" i="2"/>
  <c r="E68" i="2"/>
  <c r="H68" i="2" s="1"/>
  <c r="H67" i="2"/>
  <c r="E67" i="2"/>
  <c r="E66" i="2"/>
  <c r="H66" i="2" s="1"/>
  <c r="G65" i="2"/>
  <c r="F65" i="2"/>
  <c r="D65" i="2"/>
  <c r="C65" i="2"/>
  <c r="E65" i="2" s="1"/>
  <c r="H65" i="2" s="1"/>
  <c r="E64" i="2"/>
  <c r="H64" i="2" s="1"/>
  <c r="E63" i="2"/>
  <c r="H63" i="2" s="1"/>
  <c r="E62" i="2"/>
  <c r="H62" i="2" s="1"/>
  <c r="H61" i="2"/>
  <c r="E61" i="2"/>
  <c r="E60" i="2"/>
  <c r="H60" i="2" s="1"/>
  <c r="E59" i="2"/>
  <c r="H59" i="2" s="1"/>
  <c r="E58" i="2"/>
  <c r="H58" i="2" s="1"/>
  <c r="G57" i="2"/>
  <c r="F57" i="2"/>
  <c r="E57" i="2"/>
  <c r="H57" i="2" s="1"/>
  <c r="D57" i="2"/>
  <c r="C57" i="2"/>
  <c r="E56" i="2"/>
  <c r="H56" i="2" s="1"/>
  <c r="H55" i="2"/>
  <c r="E55" i="2"/>
  <c r="E54" i="2"/>
  <c r="H54" i="2" s="1"/>
  <c r="G53" i="2"/>
  <c r="F53" i="2"/>
  <c r="D53" i="2"/>
  <c r="C53" i="2"/>
  <c r="E53" i="2" s="1"/>
  <c r="H53" i="2" s="1"/>
  <c r="E52" i="2"/>
  <c r="H52" i="2" s="1"/>
  <c r="E51" i="2"/>
  <c r="H51" i="2" s="1"/>
  <c r="E50" i="2"/>
  <c r="H50" i="2" s="1"/>
  <c r="H49" i="2"/>
  <c r="E49" i="2"/>
  <c r="E48" i="2"/>
  <c r="H48" i="2" s="1"/>
  <c r="E47" i="2"/>
  <c r="H47" i="2" s="1"/>
  <c r="E46" i="2"/>
  <c r="H46" i="2" s="1"/>
  <c r="H45" i="2"/>
  <c r="E45" i="2"/>
  <c r="E44" i="2"/>
  <c r="H44" i="2" s="1"/>
  <c r="G43" i="2"/>
  <c r="F43" i="2"/>
  <c r="D43" i="2"/>
  <c r="C43" i="2"/>
  <c r="E43" i="2" s="1"/>
  <c r="H43" i="2" s="1"/>
  <c r="E42" i="2"/>
  <c r="H42" i="2" s="1"/>
  <c r="E41" i="2"/>
  <c r="H41" i="2" s="1"/>
  <c r="E40" i="2"/>
  <c r="H40" i="2" s="1"/>
  <c r="H39" i="2"/>
  <c r="E39" i="2"/>
  <c r="E38" i="2"/>
  <c r="H38" i="2" s="1"/>
  <c r="E37" i="2"/>
  <c r="H37" i="2" s="1"/>
  <c r="E36" i="2"/>
  <c r="H36" i="2" s="1"/>
  <c r="H35" i="2"/>
  <c r="E35" i="2"/>
  <c r="E34" i="2"/>
  <c r="H34" i="2" s="1"/>
  <c r="G33" i="2"/>
  <c r="F33" i="2"/>
  <c r="D33" i="2"/>
  <c r="C33" i="2"/>
  <c r="E33" i="2" s="1"/>
  <c r="H33" i="2" s="1"/>
  <c r="E32" i="2"/>
  <c r="H32" i="2" s="1"/>
  <c r="E31" i="2"/>
  <c r="H31" i="2" s="1"/>
  <c r="E30" i="2"/>
  <c r="H30" i="2" s="1"/>
  <c r="H29" i="2"/>
  <c r="E29" i="2"/>
  <c r="E28" i="2"/>
  <c r="H28" i="2" s="1"/>
  <c r="E27" i="2"/>
  <c r="H27" i="2" s="1"/>
  <c r="E26" i="2"/>
  <c r="H26" i="2" s="1"/>
  <c r="H25" i="2"/>
  <c r="E25" i="2"/>
  <c r="E24" i="2"/>
  <c r="H24" i="2" s="1"/>
  <c r="G23" i="2"/>
  <c r="F23" i="2"/>
  <c r="D23" i="2"/>
  <c r="C23" i="2"/>
  <c r="E23" i="2" s="1"/>
  <c r="H23" i="2" s="1"/>
  <c r="E22" i="2"/>
  <c r="H22" i="2" s="1"/>
  <c r="E21" i="2"/>
  <c r="H21" i="2" s="1"/>
  <c r="E20" i="2"/>
  <c r="H20" i="2" s="1"/>
  <c r="H19" i="2"/>
  <c r="E19" i="2"/>
  <c r="E18" i="2"/>
  <c r="H18" i="2" s="1"/>
  <c r="E17" i="2"/>
  <c r="H17" i="2" s="1"/>
  <c r="E16" i="2"/>
  <c r="H16" i="2" s="1"/>
  <c r="H15" i="2"/>
  <c r="E15" i="2"/>
  <c r="E14" i="2"/>
  <c r="H14" i="2" s="1"/>
  <c r="G13" i="2"/>
  <c r="F13" i="2"/>
  <c r="D13" i="2"/>
  <c r="D77" i="2" s="1"/>
  <c r="C13" i="2"/>
  <c r="E13" i="2" s="1"/>
  <c r="H13" i="2" s="1"/>
  <c r="E12" i="2"/>
  <c r="H12" i="2" s="1"/>
  <c r="E11" i="2"/>
  <c r="H11" i="2" s="1"/>
  <c r="E10" i="2"/>
  <c r="H10" i="2" s="1"/>
  <c r="H9" i="2"/>
  <c r="E9" i="2"/>
  <c r="E8" i="2"/>
  <c r="H8" i="2" s="1"/>
  <c r="E7" i="2"/>
  <c r="H7" i="2" s="1"/>
  <c r="E6" i="2"/>
  <c r="H6" i="2" s="1"/>
  <c r="G5" i="2"/>
  <c r="G77" i="2" s="1"/>
  <c r="F5" i="2"/>
  <c r="F77" i="2" s="1"/>
  <c r="E5" i="2"/>
  <c r="D5" i="2"/>
  <c r="C5" i="2"/>
  <c r="C77" i="2" s="1"/>
  <c r="E77" i="2" l="1"/>
  <c r="H5" i="2"/>
  <c r="H77" i="2" s="1"/>
</calcChain>
</file>

<file path=xl/sharedStrings.xml><?xml version="1.0" encoding="utf-8"?>
<sst xmlns="http://schemas.openxmlformats.org/spreadsheetml/2006/main" count="91" uniqueCount="91">
  <si>
    <t>Casa de la Cultura del Municipio de Valle de Santiago, Gto.
Estado Analítico del Ejercicio del Presupuesto de Egresos
Clasificación por Objeto del Gasto (Capítulo y Concepto)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</si>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</sst>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 applyProtection="1">
      <alignment horizontal="left"/>
    </xf>
    <xf numFmtId="0" fontId="2" fillId="0" borderId="0" xfId="2" applyFont="1" applyFill="1" applyBorder="1" applyProtection="1"/>
    <xf numFmtId="4" fontId="2" fillId="0" borderId="6" xfId="2" applyNumberFormat="1" applyFont="1" applyFill="1" applyBorder="1" applyProtection="1">
      <protection locked="0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left"/>
    </xf>
    <xf numFmtId="4" fontId="5" fillId="0" borderId="13" xfId="2" applyNumberFormat="1" applyFont="1" applyFill="1" applyBorder="1" applyProtection="1">
      <protection locked="0"/>
    </xf>
    <xf numFmtId="4" fontId="2" fillId="0" borderId="13" xfId="2" applyNumberFormat="1" applyFont="1" applyFill="1" applyBorder="1" applyProtection="1">
      <protection locked="0"/>
    </xf>
    <xf numFmtId="0" fontId="4" fillId="0" borderId="11" xfId="2" applyFont="1" applyBorder="1" applyAlignment="1">
      <alignment horizontal="center" vertical="center" wrapText="1"/>
    </xf>
    <xf numFmtId="0" fontId="5" fillId="0" borderId="14" xfId="2" applyFont="1" applyFill="1" applyBorder="1" applyAlignment="1" applyProtection="1">
      <alignment horizontal="left"/>
    </xf>
    <xf numFmtId="4" fontId="5" fillId="0" borderId="10" xfId="2" applyNumberFormat="1" applyFont="1" applyFill="1" applyBorder="1" applyProtection="1">
      <protection locked="0"/>
    </xf>
    <xf numFmtId="0" fontId="5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28515625" style="4" customWidth="1"/>
    <col min="2" max="2" width="53.85546875" style="4" customWidth="1"/>
    <col min="3" max="3" width="15.7109375" style="4" customWidth="1"/>
    <col min="4" max="4" width="17" style="4" customWidth="1"/>
    <col min="5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2186637.0699999998</v>
      </c>
      <c r="D5" s="17">
        <f>SUM(D6:D12)</f>
        <v>-20677.010000000002</v>
      </c>
      <c r="E5" s="17">
        <f>C5+D5</f>
        <v>2165960.06</v>
      </c>
      <c r="F5" s="17">
        <f>SUM(F6:F12)</f>
        <v>2122979.1300000004</v>
      </c>
      <c r="G5" s="17">
        <f>SUM(G6:G12)</f>
        <v>2122979.1300000004</v>
      </c>
      <c r="H5" s="17">
        <f>E5-F5</f>
        <v>42980.929999999702</v>
      </c>
    </row>
    <row r="6" spans="1:8" x14ac:dyDescent="0.2">
      <c r="A6" s="18">
        <v>1100</v>
      </c>
      <c r="B6" s="19" t="s">
        <v>12</v>
      </c>
      <c r="C6" s="20">
        <v>1350120</v>
      </c>
      <c r="D6" s="20">
        <v>0</v>
      </c>
      <c r="E6" s="20">
        <f t="shared" ref="E6:E69" si="0">C6+D6</f>
        <v>1350120</v>
      </c>
      <c r="F6" s="20">
        <v>1340597.05</v>
      </c>
      <c r="G6" s="20">
        <v>1340597.05</v>
      </c>
      <c r="H6" s="20">
        <f t="shared" ref="H6:H69" si="1">E6-F6</f>
        <v>9522.9499999999534</v>
      </c>
    </row>
    <row r="7" spans="1:8" x14ac:dyDescent="0.2">
      <c r="A7" s="18">
        <v>1200</v>
      </c>
      <c r="B7" s="19" t="s">
        <v>13</v>
      </c>
      <c r="C7" s="20">
        <v>300786.40000000002</v>
      </c>
      <c r="D7" s="20">
        <v>64033.79</v>
      </c>
      <c r="E7" s="20">
        <f t="shared" si="0"/>
        <v>364820.19</v>
      </c>
      <c r="F7" s="20">
        <v>335500</v>
      </c>
      <c r="G7" s="20">
        <v>335500</v>
      </c>
      <c r="H7" s="20">
        <f t="shared" si="1"/>
        <v>29320.190000000002</v>
      </c>
    </row>
    <row r="8" spans="1:8" x14ac:dyDescent="0.2">
      <c r="A8" s="18">
        <v>1300</v>
      </c>
      <c r="B8" s="19" t="s">
        <v>14</v>
      </c>
      <c r="C8" s="20">
        <v>254210.67</v>
      </c>
      <c r="D8" s="20">
        <v>0</v>
      </c>
      <c r="E8" s="20">
        <f t="shared" si="0"/>
        <v>254210.67</v>
      </c>
      <c r="F8" s="20">
        <v>251800.88</v>
      </c>
      <c r="G8" s="20">
        <v>251800.88</v>
      </c>
      <c r="H8" s="20">
        <f t="shared" si="1"/>
        <v>2409.7900000000081</v>
      </c>
    </row>
    <row r="9" spans="1:8" x14ac:dyDescent="0.2">
      <c r="A9" s="18">
        <v>1400</v>
      </c>
      <c r="B9" s="19" t="s">
        <v>15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>
        <v>1500</v>
      </c>
      <c r="B10" s="19" t="s">
        <v>16</v>
      </c>
      <c r="C10" s="20">
        <v>281520</v>
      </c>
      <c r="D10" s="20">
        <v>-84710.8</v>
      </c>
      <c r="E10" s="20">
        <f t="shared" si="0"/>
        <v>196809.2</v>
      </c>
      <c r="F10" s="20">
        <v>195081.2</v>
      </c>
      <c r="G10" s="20">
        <v>195081.2</v>
      </c>
      <c r="H10" s="20">
        <f t="shared" si="1"/>
        <v>1728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225000</v>
      </c>
      <c r="D13" s="21">
        <f>SUM(D14:D22)</f>
        <v>-29322.74</v>
      </c>
      <c r="E13" s="21">
        <f t="shared" si="0"/>
        <v>195677.26</v>
      </c>
      <c r="F13" s="21">
        <f>SUM(F14:F22)</f>
        <v>192300.55000000002</v>
      </c>
      <c r="G13" s="21">
        <f>SUM(G14:G22)</f>
        <v>192300.55000000002</v>
      </c>
      <c r="H13" s="21">
        <f t="shared" si="1"/>
        <v>3376.7099999999919</v>
      </c>
    </row>
    <row r="14" spans="1:8" x14ac:dyDescent="0.2">
      <c r="A14" s="18">
        <v>2100</v>
      </c>
      <c r="B14" s="19" t="s">
        <v>20</v>
      </c>
      <c r="C14" s="20">
        <v>60000</v>
      </c>
      <c r="D14" s="20">
        <v>-12500</v>
      </c>
      <c r="E14" s="20">
        <f t="shared" si="0"/>
        <v>47500</v>
      </c>
      <c r="F14" s="20">
        <v>46912.04</v>
      </c>
      <c r="G14" s="20">
        <v>46912.04</v>
      </c>
      <c r="H14" s="20">
        <f t="shared" si="1"/>
        <v>587.95999999999913</v>
      </c>
    </row>
    <row r="15" spans="1:8" x14ac:dyDescent="0.2">
      <c r="A15" s="18">
        <v>2200</v>
      </c>
      <c r="B15" s="19" t="s">
        <v>21</v>
      </c>
      <c r="C15" s="20">
        <v>50000</v>
      </c>
      <c r="D15" s="20">
        <v>-20000</v>
      </c>
      <c r="E15" s="20">
        <f t="shared" si="0"/>
        <v>30000</v>
      </c>
      <c r="F15" s="20">
        <v>29112.46</v>
      </c>
      <c r="G15" s="20">
        <v>29112.46</v>
      </c>
      <c r="H15" s="20">
        <f t="shared" si="1"/>
        <v>887.54000000000087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0</v>
      </c>
      <c r="D17" s="20">
        <v>0</v>
      </c>
      <c r="E17" s="20">
        <f t="shared" si="0"/>
        <v>0</v>
      </c>
      <c r="F17" s="20">
        <v>0</v>
      </c>
      <c r="G17" s="20">
        <v>0</v>
      </c>
      <c r="H17" s="20">
        <f t="shared" si="1"/>
        <v>0</v>
      </c>
    </row>
    <row r="18" spans="1:8" x14ac:dyDescent="0.2">
      <c r="A18" s="18">
        <v>2500</v>
      </c>
      <c r="B18" s="19" t="s">
        <v>24</v>
      </c>
      <c r="C18" s="20">
        <v>15000</v>
      </c>
      <c r="D18" s="20">
        <v>-3900</v>
      </c>
      <c r="E18" s="20">
        <f t="shared" si="0"/>
        <v>11100</v>
      </c>
      <c r="F18" s="20">
        <v>9276.57</v>
      </c>
      <c r="G18" s="20">
        <v>9276.57</v>
      </c>
      <c r="H18" s="20">
        <f t="shared" si="1"/>
        <v>1823.4300000000003</v>
      </c>
    </row>
    <row r="19" spans="1:8" x14ac:dyDescent="0.2">
      <c r="A19" s="18">
        <v>2600</v>
      </c>
      <c r="B19" s="19" t="s">
        <v>25</v>
      </c>
      <c r="C19" s="20">
        <v>55000</v>
      </c>
      <c r="D19" s="20">
        <v>19295.66</v>
      </c>
      <c r="E19" s="20">
        <f t="shared" si="0"/>
        <v>74295.66</v>
      </c>
      <c r="F19" s="20">
        <v>74217.88</v>
      </c>
      <c r="G19" s="20">
        <v>74217.88</v>
      </c>
      <c r="H19" s="20">
        <f t="shared" si="1"/>
        <v>77.779999999998836</v>
      </c>
    </row>
    <row r="20" spans="1:8" x14ac:dyDescent="0.2">
      <c r="A20" s="18">
        <v>2700</v>
      </c>
      <c r="B20" s="19" t="s">
        <v>26</v>
      </c>
      <c r="C20" s="20">
        <v>35000</v>
      </c>
      <c r="D20" s="20">
        <v>-2218.4</v>
      </c>
      <c r="E20" s="20">
        <f t="shared" si="0"/>
        <v>32781.599999999999</v>
      </c>
      <c r="F20" s="20">
        <v>32781.599999999999</v>
      </c>
      <c r="G20" s="20">
        <v>32781.599999999999</v>
      </c>
      <c r="H20" s="20">
        <f t="shared" si="1"/>
        <v>0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10000</v>
      </c>
      <c r="D22" s="20">
        <v>-10000</v>
      </c>
      <c r="E22" s="20">
        <f t="shared" si="0"/>
        <v>0</v>
      </c>
      <c r="F22" s="20">
        <v>0</v>
      </c>
      <c r="G22" s="20">
        <v>0</v>
      </c>
      <c r="H22" s="20">
        <f t="shared" si="1"/>
        <v>0</v>
      </c>
    </row>
    <row r="23" spans="1:8" x14ac:dyDescent="0.2">
      <c r="A23" s="15" t="s">
        <v>29</v>
      </c>
      <c r="B23" s="16"/>
      <c r="C23" s="21">
        <f>SUM(C24:C32)</f>
        <v>563626.92999999993</v>
      </c>
      <c r="D23" s="21">
        <f>SUM(D24:D32)</f>
        <v>25288.450000000004</v>
      </c>
      <c r="E23" s="21">
        <f t="shared" si="0"/>
        <v>588915.37999999989</v>
      </c>
      <c r="F23" s="21">
        <f>SUM(F24:F32)</f>
        <v>586171.4</v>
      </c>
      <c r="G23" s="21">
        <f>SUM(G24:G32)</f>
        <v>586171.4</v>
      </c>
      <c r="H23" s="21">
        <f t="shared" si="1"/>
        <v>2743.979999999865</v>
      </c>
    </row>
    <row r="24" spans="1:8" x14ac:dyDescent="0.2">
      <c r="A24" s="18">
        <v>3100</v>
      </c>
      <c r="B24" s="19" t="s">
        <v>30</v>
      </c>
      <c r="C24" s="20">
        <v>30000</v>
      </c>
      <c r="D24" s="20">
        <v>5000</v>
      </c>
      <c r="E24" s="20">
        <f t="shared" si="0"/>
        <v>35000</v>
      </c>
      <c r="F24" s="20">
        <v>33934</v>
      </c>
      <c r="G24" s="20">
        <v>33934</v>
      </c>
      <c r="H24" s="20">
        <f t="shared" si="1"/>
        <v>1066</v>
      </c>
    </row>
    <row r="25" spans="1:8" x14ac:dyDescent="0.2">
      <c r="A25" s="18">
        <v>3200</v>
      </c>
      <c r="B25" s="19" t="s">
        <v>31</v>
      </c>
      <c r="C25" s="20">
        <v>0</v>
      </c>
      <c r="D25" s="20">
        <v>0</v>
      </c>
      <c r="E25" s="20">
        <f t="shared" si="0"/>
        <v>0</v>
      </c>
      <c r="F25" s="20">
        <v>0</v>
      </c>
      <c r="G25" s="20">
        <v>0</v>
      </c>
      <c r="H25" s="20">
        <f t="shared" si="1"/>
        <v>0</v>
      </c>
    </row>
    <row r="26" spans="1:8" x14ac:dyDescent="0.2">
      <c r="A26" s="18">
        <v>3300</v>
      </c>
      <c r="B26" s="19" t="s">
        <v>32</v>
      </c>
      <c r="C26" s="20">
        <v>0</v>
      </c>
      <c r="D26" s="20">
        <v>0</v>
      </c>
      <c r="E26" s="20">
        <f t="shared" si="0"/>
        <v>0</v>
      </c>
      <c r="F26" s="20">
        <v>0</v>
      </c>
      <c r="G26" s="20">
        <v>0</v>
      </c>
      <c r="H26" s="20">
        <f t="shared" si="1"/>
        <v>0</v>
      </c>
    </row>
    <row r="27" spans="1:8" x14ac:dyDescent="0.2">
      <c r="A27" s="18">
        <v>3400</v>
      </c>
      <c r="B27" s="19" t="s">
        <v>33</v>
      </c>
      <c r="C27" s="20">
        <v>23000</v>
      </c>
      <c r="D27" s="20">
        <v>-7808.87</v>
      </c>
      <c r="E27" s="20">
        <f t="shared" si="0"/>
        <v>15191.130000000001</v>
      </c>
      <c r="F27" s="20">
        <v>15184.38</v>
      </c>
      <c r="G27" s="20">
        <v>15184.38</v>
      </c>
      <c r="H27" s="20">
        <f t="shared" si="1"/>
        <v>6.750000000001819</v>
      </c>
    </row>
    <row r="28" spans="1:8" x14ac:dyDescent="0.2">
      <c r="A28" s="18">
        <v>3500</v>
      </c>
      <c r="B28" s="19" t="s">
        <v>34</v>
      </c>
      <c r="C28" s="20">
        <v>75000</v>
      </c>
      <c r="D28" s="20">
        <v>-3249.39</v>
      </c>
      <c r="E28" s="20">
        <f t="shared" si="0"/>
        <v>71750.61</v>
      </c>
      <c r="F28" s="20">
        <v>70048.34</v>
      </c>
      <c r="G28" s="20">
        <v>70048.34</v>
      </c>
      <c r="H28" s="20">
        <f t="shared" si="1"/>
        <v>1702.2700000000041</v>
      </c>
    </row>
    <row r="29" spans="1:8" x14ac:dyDescent="0.2">
      <c r="A29" s="18">
        <v>3600</v>
      </c>
      <c r="B29" s="19" t="s">
        <v>35</v>
      </c>
      <c r="C29" s="20">
        <v>15000</v>
      </c>
      <c r="D29" s="20">
        <v>-11769.3</v>
      </c>
      <c r="E29" s="20">
        <f t="shared" si="0"/>
        <v>3230.7000000000007</v>
      </c>
      <c r="F29" s="20">
        <v>3230.7</v>
      </c>
      <c r="G29" s="20">
        <v>3230.7</v>
      </c>
      <c r="H29" s="20">
        <f t="shared" si="1"/>
        <v>0</v>
      </c>
    </row>
    <row r="30" spans="1:8" x14ac:dyDescent="0.2">
      <c r="A30" s="18">
        <v>3700</v>
      </c>
      <c r="B30" s="19" t="s">
        <v>36</v>
      </c>
      <c r="C30" s="20">
        <v>10000</v>
      </c>
      <c r="D30" s="20">
        <v>-10000</v>
      </c>
      <c r="E30" s="20">
        <f t="shared" si="0"/>
        <v>0</v>
      </c>
      <c r="F30" s="20">
        <v>0</v>
      </c>
      <c r="G30" s="20">
        <v>0</v>
      </c>
      <c r="H30" s="20">
        <f t="shared" si="1"/>
        <v>0</v>
      </c>
    </row>
    <row r="31" spans="1:8" x14ac:dyDescent="0.2">
      <c r="A31" s="18">
        <v>3800</v>
      </c>
      <c r="B31" s="19" t="s">
        <v>37</v>
      </c>
      <c r="C31" s="20">
        <v>370626.93</v>
      </c>
      <c r="D31" s="20">
        <v>49216.01</v>
      </c>
      <c r="E31" s="20">
        <f t="shared" si="0"/>
        <v>419842.94</v>
      </c>
      <c r="F31" s="20">
        <v>419897.98</v>
      </c>
      <c r="G31" s="20">
        <v>419897.98</v>
      </c>
      <c r="H31" s="20">
        <f t="shared" si="1"/>
        <v>-55.039999999979045</v>
      </c>
    </row>
    <row r="32" spans="1:8" x14ac:dyDescent="0.2">
      <c r="A32" s="18">
        <v>3900</v>
      </c>
      <c r="B32" s="19" t="s">
        <v>38</v>
      </c>
      <c r="C32" s="20">
        <v>40000</v>
      </c>
      <c r="D32" s="20">
        <v>3900</v>
      </c>
      <c r="E32" s="20">
        <f t="shared" si="0"/>
        <v>43900</v>
      </c>
      <c r="F32" s="20">
        <v>43876</v>
      </c>
      <c r="G32" s="20">
        <v>43876</v>
      </c>
      <c r="H32" s="20">
        <f t="shared" si="1"/>
        <v>24</v>
      </c>
    </row>
    <row r="33" spans="1:8" x14ac:dyDescent="0.2">
      <c r="A33" s="15" t="s">
        <v>39</v>
      </c>
      <c r="B33" s="16"/>
      <c r="C33" s="21">
        <f>SUM(C34:C42)</f>
        <v>0</v>
      </c>
      <c r="D33" s="21">
        <f>SUM(D34:D42)</f>
        <v>0</v>
      </c>
      <c r="E33" s="21">
        <f t="shared" si="0"/>
        <v>0</v>
      </c>
      <c r="F33" s="21">
        <f>SUM(F34:F42)</f>
        <v>0</v>
      </c>
      <c r="G33" s="21">
        <f>SUM(G34:G42)</f>
        <v>0</v>
      </c>
      <c r="H33" s="21">
        <f t="shared" si="1"/>
        <v>0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0</v>
      </c>
      <c r="D37" s="20">
        <v>0</v>
      </c>
      <c r="E37" s="20">
        <f t="shared" si="0"/>
        <v>0</v>
      </c>
      <c r="F37" s="20">
        <v>0</v>
      </c>
      <c r="G37" s="20">
        <v>0</v>
      </c>
      <c r="H37" s="20">
        <f t="shared" si="1"/>
        <v>0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0</v>
      </c>
      <c r="D43" s="21">
        <f>SUM(D44:D52)</f>
        <v>0</v>
      </c>
      <c r="E43" s="21">
        <f t="shared" si="0"/>
        <v>0</v>
      </c>
      <c r="F43" s="21">
        <f>SUM(F44:F52)</f>
        <v>0</v>
      </c>
      <c r="G43" s="21">
        <f>SUM(G44:G52)</f>
        <v>0</v>
      </c>
      <c r="H43" s="21">
        <f t="shared" si="1"/>
        <v>0</v>
      </c>
    </row>
    <row r="44" spans="1:8" x14ac:dyDescent="0.2">
      <c r="A44" s="18">
        <v>5100</v>
      </c>
      <c r="B44" s="19" t="s">
        <v>50</v>
      </c>
      <c r="C44" s="20">
        <v>0</v>
      </c>
      <c r="D44" s="20">
        <v>0</v>
      </c>
      <c r="E44" s="20">
        <f t="shared" si="0"/>
        <v>0</v>
      </c>
      <c r="F44" s="20">
        <v>0</v>
      </c>
      <c r="G44" s="20">
        <v>0</v>
      </c>
      <c r="H44" s="20">
        <f t="shared" si="1"/>
        <v>0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0</v>
      </c>
      <c r="E49" s="20">
        <f t="shared" si="0"/>
        <v>0</v>
      </c>
      <c r="F49" s="20">
        <v>0</v>
      </c>
      <c r="G49" s="20">
        <v>0</v>
      </c>
      <c r="H49" s="20">
        <f t="shared" si="1"/>
        <v>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2975264</v>
      </c>
      <c r="D77" s="27">
        <f t="shared" si="4"/>
        <v>-24711.299999999996</v>
      </c>
      <c r="E77" s="27">
        <f t="shared" si="4"/>
        <v>2950552.7</v>
      </c>
      <c r="F77" s="27">
        <f t="shared" si="4"/>
        <v>2901451.08</v>
      </c>
      <c r="G77" s="27">
        <f t="shared" si="4"/>
        <v>2901451.08</v>
      </c>
      <c r="H77" s="27">
        <f t="shared" si="4"/>
        <v>49101.619999999559</v>
      </c>
    </row>
    <row r="79" spans="1:8" x14ac:dyDescent="0.2">
      <c r="A79" s="4" t="s">
        <v>84</v>
      </c>
    </row>
    <row r="88" spans="2:8" x14ac:dyDescent="0.2">
      <c r="B88" s="28" t="s">
        <v>85</v>
      </c>
      <c r="F88" s="29" t="s">
        <v>86</v>
      </c>
      <c r="G88" s="29"/>
      <c r="H88" s="29"/>
    </row>
    <row r="89" spans="2:8" x14ac:dyDescent="0.2">
      <c r="B89" s="28" t="s">
        <v>87</v>
      </c>
      <c r="F89" s="29" t="s">
        <v>88</v>
      </c>
      <c r="G89" s="29"/>
      <c r="H89" s="29"/>
    </row>
    <row r="90" spans="2:8" x14ac:dyDescent="0.2">
      <c r="B90" s="28" t="s">
        <v>89</v>
      </c>
      <c r="F90" s="29" t="s">
        <v>90</v>
      </c>
      <c r="G90" s="29"/>
      <c r="H90" s="29"/>
    </row>
  </sheetData>
  <sheetProtection formatCells="0" formatColumns="0" formatRows="0" autoFilter="0"/>
  <mergeCells count="7">
    <mergeCell ref="F90:H90"/>
    <mergeCell ref="A1:H1"/>
    <mergeCell ref="A2:B4"/>
    <mergeCell ref="C2:G2"/>
    <mergeCell ref="H2:H3"/>
    <mergeCell ref="F88:H88"/>
    <mergeCell ref="F89:H89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COG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2023-05-11T18:07:05Z</dcterms:created>
  <dcterms:modified xsi:type="dcterms:W3CDTF">2023-05-11T18:07:56Z</dcterms:modified>
</cp:coreProperties>
</file>