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4T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H31" i="4"/>
  <c r="H39" i="4" s="1"/>
  <c r="E31" i="4"/>
  <c r="E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<sst xmlns="http://schemas.openxmlformats.org/spreadsheetml/2006/main" count="102" uniqueCount="54">
  <si>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</si>
  <si>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</si>
  <si>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</si>
  <si>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</si>
  <si>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</si>
  <si>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</si>
  <si>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</si>
  <si>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</si>
  <si>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</si>
  <si>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</si>
  <si>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</si>
  <si>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</si>
  <si>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</si>
  <si>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</si>
  <si>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</si>
  <si>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</si>
  <si>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</si>
  <si>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</si>
  <si>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</si>
  <si>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</si>
  <si>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</si>
  <si>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</si>
  <si>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</si>
  <si>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</si>
  <si>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</si>
  <si>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</si>
  <si>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</si>
  <si>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</si>
  <si>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</si>
  <si>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</si>
  <si>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</si>
  <si>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</si>
  <si>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</si>
  <si>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</si>
  <si>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</si>
  <si>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</si>
  <si>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</si>
  <si>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</si>
  <si>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</si>
  <si>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</si>
  <si>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</si>
  <si>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</si>
  <si>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</si>
  <si>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</si>
  <si>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</si>
  <si>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</si>
  <si>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31 DE DICIEMBRE DEL 2020</t>
  </si>
  <si>
    <t>Bajo protesta de decir verdad declaramos que los Estados Financieros y sus Notas son razonablemente correctos y responsabilidad del emisor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</si>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</sst>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3" borderId="0" xfId="0" applyFont="1" applyFill="1" applyBorder="1" applyAlignment="1">
      <alignment horizontal="left" vertical="top" wrapText="1"/>
    </xf>
    <xf numFmtId="0" fontId="7" fillId="0" borderId="0" xfId="18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46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338000</v>
      </c>
      <c r="D11" s="22">
        <v>-212000</v>
      </c>
      <c r="E11" s="22">
        <f t="shared" si="2"/>
        <v>126000</v>
      </c>
      <c r="F11" s="22">
        <v>97880</v>
      </c>
      <c r="G11" s="22">
        <v>97880</v>
      </c>
      <c r="H11" s="22">
        <f t="shared" si="3"/>
        <v>-240120</v>
      </c>
      <c r="I11" s="42" t="s">
        <v>39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40</v>
      </c>
    </row>
    <row r="13" spans="1:9" ht="22.5" x14ac:dyDescent="0.2">
      <c r="A13" s="37"/>
      <c r="B13" s="40" t="s">
        <v>26</v>
      </c>
      <c r="C13" s="22">
        <v>2471412</v>
      </c>
      <c r="D13" s="22">
        <v>0</v>
      </c>
      <c r="E13" s="22">
        <f t="shared" si="2"/>
        <v>2471412</v>
      </c>
      <c r="F13" s="22">
        <v>2471412</v>
      </c>
      <c r="G13" s="22">
        <v>2471412</v>
      </c>
      <c r="H13" s="22">
        <f t="shared" si="3"/>
        <v>0</v>
      </c>
      <c r="I13" s="42" t="s">
        <v>41</v>
      </c>
    </row>
    <row r="14" spans="1:9" x14ac:dyDescent="0.2">
      <c r="A14" s="32"/>
      <c r="B14" s="40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189332.37</v>
      </c>
      <c r="G14" s="22">
        <v>189332.37</v>
      </c>
      <c r="H14" s="22">
        <f t="shared" ref="H14" si="5">G14-C14</f>
        <v>189332.37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2809412</v>
      </c>
      <c r="D16" s="23">
        <f t="shared" ref="D16:H16" si="6">SUM(D5:D14)</f>
        <v>-212000</v>
      </c>
      <c r="E16" s="23">
        <f t="shared" si="6"/>
        <v>2597412</v>
      </c>
      <c r="F16" s="23">
        <f t="shared" si="6"/>
        <v>2758624.37</v>
      </c>
      <c r="G16" s="11">
        <f t="shared" si="6"/>
        <v>2758624.37</v>
      </c>
      <c r="H16" s="12">
        <f t="shared" si="6"/>
        <v>-50787.630000000005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2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2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5" t="s">
        <v>45</v>
      </c>
      <c r="B31" s="46"/>
      <c r="C31" s="26">
        <f t="shared" ref="C31:H31" si="14">SUM(C32:C35)</f>
        <v>2809412</v>
      </c>
      <c r="D31" s="26">
        <f t="shared" si="14"/>
        <v>-212000</v>
      </c>
      <c r="E31" s="26">
        <f t="shared" si="14"/>
        <v>2597412</v>
      </c>
      <c r="F31" s="26">
        <f t="shared" si="14"/>
        <v>2569292</v>
      </c>
      <c r="G31" s="26">
        <f t="shared" si="14"/>
        <v>2569292</v>
      </c>
      <c r="H31" s="26">
        <f t="shared" si="14"/>
        <v>-240120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-212000</v>
      </c>
      <c r="E34" s="25">
        <f>C34+D34</f>
        <v>126000</v>
      </c>
      <c r="F34" s="25">
        <v>97880</v>
      </c>
      <c r="G34" s="25">
        <v>97880</v>
      </c>
      <c r="H34" s="25">
        <f t="shared" si="15"/>
        <v>-240120</v>
      </c>
      <c r="I34" s="42" t="s">
        <v>39</v>
      </c>
    </row>
    <row r="35" spans="1:9" ht="22.5" x14ac:dyDescent="0.2">
      <c r="A35" s="16"/>
      <c r="B35" s="17" t="s">
        <v>26</v>
      </c>
      <c r="C35" s="25">
        <v>2471412</v>
      </c>
      <c r="D35" s="25">
        <v>0</v>
      </c>
      <c r="E35" s="25">
        <f>C35+D35</f>
        <v>2471412</v>
      </c>
      <c r="F35" s="25">
        <v>2471412</v>
      </c>
      <c r="G35" s="25">
        <v>2471412</v>
      </c>
      <c r="H35" s="25">
        <f t="shared" ref="H35" si="16">G35-C35</f>
        <v>0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189332.37</v>
      </c>
      <c r="G37" s="26">
        <f t="shared" si="17"/>
        <v>189332.37</v>
      </c>
      <c r="H37" s="26">
        <f t="shared" si="17"/>
        <v>189332.37</v>
      </c>
      <c r="I37" s="42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189332.37</v>
      </c>
      <c r="G38" s="25">
        <v>189332.37</v>
      </c>
      <c r="H38" s="25">
        <f>G38-C38</f>
        <v>189332.37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2809412</v>
      </c>
      <c r="D39" s="23">
        <f t="shared" ref="D39:H39" si="18">SUM(D37+D31+D21)</f>
        <v>-212000</v>
      </c>
      <c r="E39" s="23">
        <f t="shared" si="18"/>
        <v>2597412</v>
      </c>
      <c r="F39" s="23">
        <f t="shared" si="18"/>
        <v>2758624.37</v>
      </c>
      <c r="G39" s="23">
        <f t="shared" si="18"/>
        <v>2758624.37</v>
      </c>
      <c r="H39" s="12">
        <f t="shared" si="18"/>
        <v>-50787.630000000005</v>
      </c>
      <c r="I39" s="42" t="s">
        <v>43</v>
      </c>
    </row>
    <row r="40" spans="1:9" x14ac:dyDescent="0.2">
      <c r="A40" s="64" t="s">
        <v>47</v>
      </c>
      <c r="B40" s="64"/>
      <c r="C40" s="64"/>
      <c r="D40" s="64"/>
      <c r="E40" s="64"/>
      <c r="F40" s="30" t="s">
        <v>21</v>
      </c>
      <c r="G40" s="31"/>
      <c r="H40" s="27"/>
      <c r="I40" s="42" t="s">
        <v>43</v>
      </c>
    </row>
    <row r="41" spans="1:9" x14ac:dyDescent="0.2">
      <c r="A41" s="65"/>
      <c r="B41" s="65"/>
      <c r="C41" s="65"/>
      <c r="D41" s="65"/>
      <c r="E41" s="65"/>
    </row>
    <row r="42" spans="1:9" x14ac:dyDescent="0.2">
      <c r="A42" s="43"/>
      <c r="B42" s="43"/>
      <c r="C42" s="43"/>
      <c r="D42" s="43"/>
      <c r="E42" s="43"/>
    </row>
    <row r="43" spans="1:9" x14ac:dyDescent="0.2">
      <c r="A43" s="43"/>
      <c r="B43" s="43"/>
      <c r="C43" s="43"/>
      <c r="D43" s="43"/>
      <c r="E43" s="43"/>
    </row>
    <row r="46" spans="1:9" x14ac:dyDescent="0.2">
      <c r="B46" s="44" t="s">
        <v>48</v>
      </c>
      <c r="C46" s="44"/>
      <c r="F46" s="44" t="s">
        <v>51</v>
      </c>
      <c r="G46" s="44"/>
      <c r="H46" s="44"/>
    </row>
    <row r="47" spans="1:9" x14ac:dyDescent="0.2">
      <c r="B47" s="44" t="s">
        <v>49</v>
      </c>
      <c r="C47" s="44"/>
      <c r="F47" s="44" t="s">
        <v>52</v>
      </c>
      <c r="G47" s="44"/>
      <c r="H47" s="44"/>
    </row>
    <row r="48" spans="1:9" x14ac:dyDescent="0.2">
      <c r="B48" s="44" t="s">
        <v>50</v>
      </c>
      <c r="C48" s="44"/>
      <c r="F48" s="44" t="s">
        <v>53</v>
      </c>
      <c r="G48" s="44"/>
      <c r="H48" s="44"/>
    </row>
  </sheetData>
  <sheetProtection formatCells="0" formatColumns="0" formatRows="0" insertRows="0" autoFilter="0"/>
  <mergeCells count="15">
    <mergeCell ref="A40:E41"/>
    <mergeCell ref="A31:B31"/>
    <mergeCell ref="A1:H1"/>
    <mergeCell ref="A2:B4"/>
    <mergeCell ref="C2:G2"/>
    <mergeCell ref="H2:H3"/>
    <mergeCell ref="A18:B20"/>
    <mergeCell ref="C18:G18"/>
    <mergeCell ref="H18:H19"/>
    <mergeCell ref="B46:C46"/>
    <mergeCell ref="B47:C47"/>
    <mergeCell ref="B48:C48"/>
    <mergeCell ref="F46:H46"/>
    <mergeCell ref="F47:H47"/>
    <mergeCell ref="F48:H4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2021-01-22T01:41:48Z</cp:lastPrinted>
  <dcterms:created xsi:type="dcterms:W3CDTF">2012-12-11T20:48:19Z</dcterms:created>
  <dcterms:modified xsi:type="dcterms:W3CDTF">2021-01-22T01:41:58Z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