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4TO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D4" i="1" s="1"/>
  <c r="C15" i="1"/>
  <c r="C6" i="1"/>
  <c r="C4" i="1" s="1"/>
  <c r="E4" i="1" l="1"/>
  <c r="G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<sst xmlns="http://schemas.openxmlformats.org/spreadsheetml/2006/main" count="33" uniqueCount="33">
  <si>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</si>
  <si>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</si>
  <si>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</si>
  <si>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</si>
  <si>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</si>
  <si>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</si>
  <si>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</si>
  <si>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</si>
  <si>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</si>
  <si>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</si>
  <si>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</si>
  <si>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</si>
  <si>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</si>
  <si>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</si>
  <si>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</si>
  <si>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</si>
  <si>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</si>
  <si>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</si>
  <si>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</si>
  <si>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</si>
  <si>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</si>
  <si>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</si>
  <si>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</si>
  <si>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</si>
  <si>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</si>
  <si>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</si>
  <si>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DEL MUNICIPIO DE VALLE DE SANTIAGO, GTO.
ESTADO ANALÍTICO DEL ACTIVO
DEL 1 DE ENERO AL 31 DE DICIEMBRE DEL 2020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</si>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</sst>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599155.84000000008</v>
      </c>
      <c r="D4" s="13">
        <f>SUM(D6+D15)</f>
        <v>2849127.7</v>
      </c>
      <c r="E4" s="13">
        <f>SUM(E6+E15)</f>
        <v>3012757.21</v>
      </c>
      <c r="F4" s="13">
        <f>SUM(F6+F15)</f>
        <v>435526.33000000025</v>
      </c>
      <c r="G4" s="13">
        <f>SUM(G6+G15)</f>
        <v>-163629.50999999983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261271.27000000002</v>
      </c>
      <c r="D6" s="13">
        <f>SUM(D7:D13)</f>
        <v>2778643.12</v>
      </c>
      <c r="E6" s="13">
        <f>SUM(E7:E13)</f>
        <v>2931547.26</v>
      </c>
      <c r="F6" s="13">
        <f>SUM(F7:F13)</f>
        <v>108367.1300000003</v>
      </c>
      <c r="G6" s="18">
        <f>SUM(G7:G13)</f>
        <v>-152904.13999999972</v>
      </c>
    </row>
    <row r="7" spans="1:7" x14ac:dyDescent="0.2">
      <c r="A7" s="3">
        <v>1110</v>
      </c>
      <c r="B7" s="7" t="s">
        <v>9</v>
      </c>
      <c r="C7" s="18">
        <v>254940.13</v>
      </c>
      <c r="D7" s="18">
        <v>2653488.4300000002</v>
      </c>
      <c r="E7" s="18">
        <v>2844215.26</v>
      </c>
      <c r="F7" s="18">
        <f>C7+D7-E7</f>
        <v>64213.300000000279</v>
      </c>
      <c r="G7" s="18">
        <f t="shared" ref="G7:G13" si="0">F7-C7</f>
        <v>-190726.82999999973</v>
      </c>
    </row>
    <row r="8" spans="1:7" x14ac:dyDescent="0.2">
      <c r="A8" s="3">
        <v>1120</v>
      </c>
      <c r="B8" s="7" t="s">
        <v>10</v>
      </c>
      <c r="C8" s="18">
        <v>6331.14</v>
      </c>
      <c r="D8" s="18">
        <v>125154.69</v>
      </c>
      <c r="E8" s="18">
        <v>87332</v>
      </c>
      <c r="F8" s="18">
        <f t="shared" ref="F8:F13" si="1">C8+D8-E8</f>
        <v>44153.830000000016</v>
      </c>
      <c r="G8" s="18">
        <f t="shared" si="0"/>
        <v>37822.690000000017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337884.57000000007</v>
      </c>
      <c r="D15" s="13">
        <f>SUM(D16:D24)</f>
        <v>70484.58</v>
      </c>
      <c r="E15" s="13">
        <f>SUM(E16:E24)</f>
        <v>81209.950000000012</v>
      </c>
      <c r="F15" s="13">
        <f>SUM(F16:F24)</f>
        <v>327159.19999999995</v>
      </c>
      <c r="G15" s="13">
        <f>SUM(G16:G24)</f>
        <v>-10725.370000000112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660022.43000000005</v>
      </c>
      <c r="D19" s="18">
        <v>70484.58</v>
      </c>
      <c r="E19" s="18">
        <v>17694.79</v>
      </c>
      <c r="F19" s="18">
        <f t="shared" si="3"/>
        <v>712812.22</v>
      </c>
      <c r="G19" s="18">
        <f t="shared" si="2"/>
        <v>52789.789999999921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-322137.86</v>
      </c>
      <c r="D21" s="18">
        <v>0</v>
      </c>
      <c r="E21" s="18">
        <v>63515.16</v>
      </c>
      <c r="F21" s="18">
        <f t="shared" si="3"/>
        <v>-385653.02</v>
      </c>
      <c r="G21" s="18">
        <f t="shared" si="2"/>
        <v>-63515.160000000033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7" spans="2:7" x14ac:dyDescent="0.2">
      <c r="B37" s="24" t="s">
        <v>27</v>
      </c>
      <c r="F37" s="27" t="s">
        <v>30</v>
      </c>
      <c r="G37" s="27"/>
    </row>
    <row r="38" spans="2:7" ht="22.5" x14ac:dyDescent="0.2">
      <c r="B38" s="25" t="s">
        <v>28</v>
      </c>
      <c r="F38" s="28" t="s">
        <v>31</v>
      </c>
      <c r="G38" s="28"/>
    </row>
    <row r="39" spans="2:7" x14ac:dyDescent="0.2">
      <c r="B39" s="26" t="s">
        <v>29</v>
      </c>
      <c r="F39" s="29" t="s">
        <v>32</v>
      </c>
      <c r="G39" s="29"/>
    </row>
  </sheetData>
  <sheetProtection formatCells="0" formatColumns="0" formatRows="0" autoFilter="0"/>
  <mergeCells count="5">
    <mergeCell ref="A1:G1"/>
    <mergeCell ref="B26:G26"/>
    <mergeCell ref="F37:G37"/>
    <mergeCell ref="F38:G38"/>
    <mergeCell ref="F39:G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2021-01-22T01:18:33Z</cp:lastPrinted>
  <dcterms:created xsi:type="dcterms:W3CDTF">2014-02-09T04:04:15Z</dcterms:created>
  <dcterms:modified xsi:type="dcterms:W3CDTF">2021-01-22T01:18:45Z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