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<sst xmlns="http://schemas.openxmlformats.org/spreadsheetml/2006/main" count="227" uniqueCount="148">
  <si>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</si>
  <si>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</si>
  <si>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</si>
  <si>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</si>
  <si>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</si>
  <si>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</si>
  <si>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</si>
  <si>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</si>
  <si>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</si>
  <si>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</si>
  <si>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</si>
  <si>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</si>
  <si>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</si>
  <si>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</si>
  <si>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</si>
  <si>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</si>
  <si>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</si>
  <si>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</si>
  <si>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</si>
  <si>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</si>
  <si>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</si>
  <si>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</si>
  <si>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</si>
  <si>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</si>
  <si>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</si>
  <si>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</si>
  <si>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</si>
  <si>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</si>
  <si>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</si>
  <si>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</si>
  <si>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</si>
  <si>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</si>
  <si>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</si>
  <si>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</si>
  <si>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</si>
  <si>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</si>
  <si>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</si>
  <si>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</si>
  <si>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</si>
  <si>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</si>
  <si>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</si>
  <si>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</si>
  <si>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</si>
  <si>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</si>
  <si>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</si>
  <si>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</si>
  <si>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</si>
  <si>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</si>
  <si>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</si>
  <si>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</si>
  <si>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</si>
  <si>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</si>
  <si>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</si>
  <si>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</si>
  <si>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</si>
  <si>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</si>
  <si>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</si>
  <si>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</si>
  <si>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</si>
  <si>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</si>
  <si>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</si>
  <si>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</si>
  <si>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</si>
  <si>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</si>
  <si>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</si>
  <si>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</si>
  <si>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</si>
  <si>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</si>
  <si>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</si>
  <si>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</si>
  <si>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</si>
  <si>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</si>
  <si>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</si>
  <si>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</si>
  <si>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</si>
  <si>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</si>
  <si>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</si>
  <si>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</si>
  <si>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</si>
  <si>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</si>
  <si>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</si>
  <si>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</si>
  <si>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</si>
  <si>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</si>
  <si>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</si>
  <si>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</si>
  <si>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</si>
  <si>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</si>
  <si>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</si>
  <si>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</si>
  <si>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</si>
  <si>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</si>
  <si>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</si>
  <si>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</si>
  <si>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</si>
  <si>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</si>
  <si>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</si>
  <si>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</si>
  <si>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</si>
  <si>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</si>
  <si>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</si>
  <si>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</si>
  <si>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</si>
  <si>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</si>
  <si>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</si>
  <si>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</si>
  <si>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</si>
  <si>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</si>
  <si>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</si>
  <si>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</si>
  <si>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</si>
  <si>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</si>
  <si>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</si>
  <si>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</si>
  <si>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</si>
  <si>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</si>
  <si>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</si>
  <si>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</si>
  <si>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</si>
  <si>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</si>
  <si>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</si>
  <si>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</si>
  <si>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</si>
  <si>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</si>
  <si>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</si>
  <si>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</si>
  <si>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</si>
  <si>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</si>
  <si>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</si>
  <si>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</si>
  <si>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</si>
  <si>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</si>
  <si>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30 DE SEPTIEMBRE DEL 2020</t>
  </si>
  <si>
    <t>CASA DE LA CULTURA DEL MUNICIPIO DE VALLE DE SANTIAGO, GTO.
ESTADO ANALÍTICO DEL EJERCICIO DEL PRESUPUESTO DE EGRESOS
Clasificación Económica (por Tipo de Gasto)
Del 1 de Enero al AL 30 DE SEPTIEMBRE DEL 2020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</si>
  <si>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</si>
  <si>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</si>
  <si>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</si>
  <si>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SEPTIEMBRE DEL 2020</t>
  </si>
  <si>
    <t>Gobierno (Federal/Estatal/Municipal) de CASA DE LA CULTURA DEL MUNICIPIO DE VALLE DE SANTIAGO, GTO.
Estado Analítico del Ejercicio del Presupuesto de Egresos
Clasificación Administrativa
Del 1 de Enero al AL 30 DE SEPTIEMBRE DEL 2020</t>
  </si>
  <si>
    <t>Sector Paraestatal del Gobierno (Federal/Estatal/Municipal) de CASA DE LA CULTURA DEL MUNICIPIO DE VALLE DE SANTIAGO, GTO.
Estado Analítico del Ejercicio del Presupuesto de Egresos
Clasificación Administrativa
Del 1 de Enero al AL 30 DE SEPTIEMBRE DEL 2020</t>
  </si>
  <si>
    <t>CASA DE LA CULTURA DEL MUNICIPIO DE VALLE DE SANTIAGO, GTO.
ESTADO ANALÍTICO DEL EJERCICIO DEL PRESUPUESTO DE EGRESOS
Clasificación Funcional (Finalidad y Función)
Del 1 de Enero al AL 30 DE SEPTIEMBRE DEL 2020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</si>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</sst>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2009490.4</v>
      </c>
      <c r="D5" s="14">
        <f>SUM(D6:D12)</f>
        <v>0</v>
      </c>
      <c r="E5" s="14">
        <f>C5+D5</f>
        <v>2009490.4</v>
      </c>
      <c r="F5" s="14">
        <f>SUM(F6:F12)</f>
        <v>1199310.51</v>
      </c>
      <c r="G5" s="14">
        <f>SUM(G6:G12)</f>
        <v>1198150.51</v>
      </c>
      <c r="H5" s="14">
        <f>E5-F5</f>
        <v>810179.8899999999</v>
      </c>
    </row>
    <row r="6" spans="1:8" x14ac:dyDescent="0.2">
      <c r="A6" s="49">
        <v>1100</v>
      </c>
      <c r="B6" s="11" t="s">
        <v>74</v>
      </c>
      <c r="C6" s="15">
        <v>1264320</v>
      </c>
      <c r="D6" s="15">
        <v>0</v>
      </c>
      <c r="E6" s="15">
        <f t="shared" ref="E6:E69" si="0">C6+D6</f>
        <v>1264320</v>
      </c>
      <c r="F6" s="15">
        <v>933050</v>
      </c>
      <c r="G6" s="15">
        <v>933050</v>
      </c>
      <c r="H6" s="15">
        <f t="shared" ref="H6:H69" si="1">E6-F6</f>
        <v>331270</v>
      </c>
    </row>
    <row r="7" spans="1:8" x14ac:dyDescent="0.2">
      <c r="A7" s="49">
        <v>1200</v>
      </c>
      <c r="B7" s="11" t="s">
        <v>75</v>
      </c>
      <c r="C7" s="15">
        <v>300786.40000000002</v>
      </c>
      <c r="D7" s="15">
        <v>0</v>
      </c>
      <c r="E7" s="15">
        <f t="shared" si="0"/>
        <v>300786.40000000002</v>
      </c>
      <c r="F7" s="15">
        <v>131905</v>
      </c>
      <c r="G7" s="15">
        <v>130745</v>
      </c>
      <c r="H7" s="15">
        <f t="shared" si="1"/>
        <v>168881.40000000002</v>
      </c>
    </row>
    <row r="8" spans="1:8" x14ac:dyDescent="0.2">
      <c r="A8" s="49">
        <v>1300</v>
      </c>
      <c r="B8" s="11" t="s">
        <v>76</v>
      </c>
      <c r="C8" s="15">
        <v>240864</v>
      </c>
      <c r="D8" s="15">
        <v>0</v>
      </c>
      <c r="E8" s="15">
        <f t="shared" si="0"/>
        <v>240864</v>
      </c>
      <c r="F8" s="15">
        <v>18409.419999999998</v>
      </c>
      <c r="G8" s="15">
        <v>18409.419999999998</v>
      </c>
      <c r="H8" s="15">
        <f t="shared" si="1"/>
        <v>222454.58000000002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115946.09</v>
      </c>
      <c r="G10" s="15">
        <v>115946.09</v>
      </c>
      <c r="H10" s="15">
        <f t="shared" si="1"/>
        <v>87573.91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167807.4</v>
      </c>
      <c r="G13" s="15">
        <f>SUM(G14:G22)</f>
        <v>49626.17</v>
      </c>
      <c r="H13" s="15">
        <f t="shared" si="1"/>
        <v>77192.600000000006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41631.15</v>
      </c>
      <c r="G14" s="15">
        <v>8576.68</v>
      </c>
      <c r="H14" s="15">
        <f t="shared" si="1"/>
        <v>23368.85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23175.11</v>
      </c>
      <c r="G15" s="15">
        <v>12106.52</v>
      </c>
      <c r="H15" s="15">
        <f t="shared" si="1"/>
        <v>26824.89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2704</v>
      </c>
      <c r="G18" s="15">
        <v>2704</v>
      </c>
      <c r="H18" s="15">
        <f t="shared" si="1"/>
        <v>12296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65888.23</v>
      </c>
      <c r="G19" s="15">
        <v>1000.07</v>
      </c>
      <c r="H19" s="15">
        <f t="shared" si="1"/>
        <v>4111.7700000000041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34408.910000000003</v>
      </c>
      <c r="G20" s="15">
        <v>25238.9</v>
      </c>
      <c r="H20" s="15">
        <f t="shared" si="1"/>
        <v>591.08999999999651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67</v>
      </c>
      <c r="B23" s="7"/>
      <c r="C23" s="15">
        <f>SUM(C24:C32)</f>
        <v>554921.6</v>
      </c>
      <c r="D23" s="15">
        <f>SUM(D24:D32)</f>
        <v>0</v>
      </c>
      <c r="E23" s="15">
        <f t="shared" si="0"/>
        <v>554921.6</v>
      </c>
      <c r="F23" s="15">
        <f>SUM(F24:F32)</f>
        <v>303359.81</v>
      </c>
      <c r="G23" s="15">
        <f>SUM(G24:G32)</f>
        <v>37215.379999999997</v>
      </c>
      <c r="H23" s="15">
        <f t="shared" si="1"/>
        <v>251561.78999999998</v>
      </c>
    </row>
    <row r="24" spans="1:8" x14ac:dyDescent="0.2">
      <c r="A24" s="49">
        <v>3100</v>
      </c>
      <c r="B24" s="11" t="s">
        <v>88</v>
      </c>
      <c r="C24" s="15">
        <v>40000</v>
      </c>
      <c r="D24" s="15">
        <v>0</v>
      </c>
      <c r="E24" s="15">
        <f t="shared" si="0"/>
        <v>40000</v>
      </c>
      <c r="F24" s="15">
        <v>20672</v>
      </c>
      <c r="G24" s="15">
        <v>0</v>
      </c>
      <c r="H24" s="15">
        <f t="shared" si="1"/>
        <v>19328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15200.94</v>
      </c>
      <c r="G27" s="15">
        <v>6136.4</v>
      </c>
      <c r="H27" s="15">
        <f t="shared" si="1"/>
        <v>7799.0599999999995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29321.86</v>
      </c>
      <c r="G28" s="15">
        <v>9248.9500000000007</v>
      </c>
      <c r="H28" s="15">
        <f t="shared" si="1"/>
        <v>30678.14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0</v>
      </c>
      <c r="G29" s="15">
        <v>0</v>
      </c>
      <c r="H29" s="15">
        <f t="shared" si="1"/>
        <v>15000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3237</v>
      </c>
      <c r="G30" s="15">
        <v>3237</v>
      </c>
      <c r="H30" s="15">
        <f t="shared" si="1"/>
        <v>6763</v>
      </c>
    </row>
    <row r="31" spans="1:8" x14ac:dyDescent="0.2">
      <c r="A31" s="49">
        <v>3800</v>
      </c>
      <c r="B31" s="11" t="s">
        <v>95</v>
      </c>
      <c r="C31" s="15">
        <v>364921.59999999998</v>
      </c>
      <c r="D31" s="15">
        <v>0</v>
      </c>
      <c r="E31" s="15">
        <f t="shared" si="0"/>
        <v>364921.59999999998</v>
      </c>
      <c r="F31" s="15">
        <v>206609.01</v>
      </c>
      <c r="G31" s="15">
        <v>18593.03</v>
      </c>
      <c r="H31" s="15">
        <f t="shared" si="1"/>
        <v>158312.58999999997</v>
      </c>
    </row>
    <row r="32" spans="1:8" x14ac:dyDescent="0.2">
      <c r="A32" s="49">
        <v>3900</v>
      </c>
      <c r="B32" s="11" t="s">
        <v>19</v>
      </c>
      <c r="C32" s="15">
        <v>42000</v>
      </c>
      <c r="D32" s="15">
        <v>0</v>
      </c>
      <c r="E32" s="15">
        <f t="shared" si="0"/>
        <v>42000</v>
      </c>
      <c r="F32" s="15">
        <v>28319</v>
      </c>
      <c r="G32" s="15">
        <v>0</v>
      </c>
      <c r="H32" s="15">
        <f t="shared" si="1"/>
        <v>13681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2809412</v>
      </c>
      <c r="D77" s="17">
        <f t="shared" si="4"/>
        <v>0</v>
      </c>
      <c r="E77" s="17">
        <f t="shared" si="4"/>
        <v>2809412</v>
      </c>
      <c r="F77" s="17">
        <f t="shared" si="4"/>
        <v>1670477.72</v>
      </c>
      <c r="G77" s="17">
        <f t="shared" si="4"/>
        <v>1284992.0599999998</v>
      </c>
      <c r="H77" s="17">
        <f t="shared" si="4"/>
        <v>1138934.2799999998</v>
      </c>
    </row>
    <row r="81" spans="1:8" x14ac:dyDescent="0.2">
      <c r="A81" s="63" t="s">
        <v>141</v>
      </c>
    </row>
    <row r="88" spans="1:8" x14ac:dyDescent="0.2">
      <c r="B88" s="64" t="s">
        <v>142</v>
      </c>
      <c r="F88" s="65" t="s">
        <v>145</v>
      </c>
      <c r="G88" s="65"/>
      <c r="H88" s="65"/>
    </row>
    <row r="89" spans="1:8" x14ac:dyDescent="0.2">
      <c r="B89" s="64" t="s">
        <v>143</v>
      </c>
      <c r="F89" s="65" t="s">
        <v>146</v>
      </c>
      <c r="G89" s="65"/>
      <c r="H89" s="65"/>
    </row>
    <row r="90" spans="1:8" x14ac:dyDescent="0.2">
      <c r="B90" s="64" t="s">
        <v>144</v>
      </c>
      <c r="F90" s="65" t="s">
        <v>147</v>
      </c>
      <c r="G90" s="65"/>
      <c r="H90" s="65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2809412</v>
      </c>
      <c r="D6" s="50">
        <v>0</v>
      </c>
      <c r="E6" s="50">
        <f>C6+D6</f>
        <v>2809412</v>
      </c>
      <c r="F6" s="50">
        <v>1670477.72</v>
      </c>
      <c r="G6" s="50">
        <v>1284992.06</v>
      </c>
      <c r="H6" s="50">
        <f>E6-F6</f>
        <v>1138934.28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2809412</v>
      </c>
      <c r="D16" s="17">
        <f>SUM(D6+D8+D10+D12+D14)</f>
        <v>0</v>
      </c>
      <c r="E16" s="17">
        <f>SUM(E6+E8+E10+E12+E14)</f>
        <v>2809412</v>
      </c>
      <c r="F16" s="17">
        <f t="shared" ref="F16:H16" si="0">SUM(F6+F8+F10+F12+F14)</f>
        <v>1670477.72</v>
      </c>
      <c r="G16" s="17">
        <f t="shared" si="0"/>
        <v>1284992.06</v>
      </c>
      <c r="H16" s="17">
        <f t="shared" si="0"/>
        <v>1138934.28</v>
      </c>
    </row>
    <row r="18" spans="1:8" x14ac:dyDescent="0.2">
      <c r="A18" s="63" t="s">
        <v>141</v>
      </c>
    </row>
    <row r="25" spans="1:8" x14ac:dyDescent="0.2">
      <c r="B25" s="64" t="s">
        <v>142</v>
      </c>
      <c r="F25" s="65" t="s">
        <v>145</v>
      </c>
      <c r="G25" s="65"/>
      <c r="H25" s="65"/>
    </row>
    <row r="26" spans="1:8" x14ac:dyDescent="0.2">
      <c r="B26" s="64" t="s">
        <v>143</v>
      </c>
      <c r="F26" s="65" t="s">
        <v>146</v>
      </c>
      <c r="G26" s="65"/>
      <c r="H26" s="65"/>
    </row>
    <row r="27" spans="1:8" x14ac:dyDescent="0.2">
      <c r="B27" s="64" t="s">
        <v>144</v>
      </c>
      <c r="F27" s="65" t="s">
        <v>147</v>
      </c>
      <c r="G27" s="65"/>
      <c r="H27" s="65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2328768</v>
      </c>
      <c r="D7" s="15">
        <v>0</v>
      </c>
      <c r="E7" s="15">
        <f>C7+D7</f>
        <v>2328768</v>
      </c>
      <c r="F7" s="15">
        <v>1492683.02</v>
      </c>
      <c r="G7" s="15">
        <v>1157912.06</v>
      </c>
      <c r="H7" s="15">
        <f>E7-F7</f>
        <v>836084.98</v>
      </c>
    </row>
    <row r="8" spans="1:8" x14ac:dyDescent="0.2">
      <c r="A8" s="4" t="s">
        <v>135</v>
      </c>
      <c r="B8" s="22"/>
      <c r="C8" s="15">
        <v>142644</v>
      </c>
      <c r="D8" s="15">
        <v>0</v>
      </c>
      <c r="E8" s="15">
        <f t="shared" ref="E8:E13" si="0">C8+D8</f>
        <v>142644</v>
      </c>
      <c r="F8" s="15">
        <v>54011.6</v>
      </c>
      <c r="G8" s="15">
        <v>33210</v>
      </c>
      <c r="H8" s="15">
        <f t="shared" ref="H8:H13" si="1">E8-F8</f>
        <v>88632.4</v>
      </c>
    </row>
    <row r="9" spans="1:8" x14ac:dyDescent="0.2">
      <c r="A9" s="4" t="s">
        <v>136</v>
      </c>
      <c r="B9" s="22"/>
      <c r="C9" s="15">
        <v>338000</v>
      </c>
      <c r="D9" s="15">
        <v>0</v>
      </c>
      <c r="E9" s="15">
        <f t="shared" si="0"/>
        <v>338000</v>
      </c>
      <c r="F9" s="15">
        <v>123783.1</v>
      </c>
      <c r="G9" s="15">
        <v>93870</v>
      </c>
      <c r="H9" s="15">
        <f t="shared" si="1"/>
        <v>214216.9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2809412</v>
      </c>
      <c r="D16" s="23">
        <f t="shared" si="2"/>
        <v>0</v>
      </c>
      <c r="E16" s="23">
        <f t="shared" si="2"/>
        <v>2809412</v>
      </c>
      <c r="F16" s="23">
        <f t="shared" si="2"/>
        <v>1670477.7200000002</v>
      </c>
      <c r="G16" s="23">
        <f t="shared" si="2"/>
        <v>1284992.06</v>
      </c>
      <c r="H16" s="23">
        <f t="shared" si="2"/>
        <v>1138934.28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63" t="s">
        <v>141</v>
      </c>
    </row>
    <row r="73" spans="2:8" x14ac:dyDescent="0.2">
      <c r="B73" s="64" t="s">
        <v>142</v>
      </c>
      <c r="F73" s="65" t="s">
        <v>145</v>
      </c>
      <c r="G73" s="65"/>
      <c r="H73" s="65"/>
    </row>
    <row r="74" spans="2:8" x14ac:dyDescent="0.2">
      <c r="B74" s="64" t="s">
        <v>143</v>
      </c>
      <c r="F74" s="65" t="s">
        <v>146</v>
      </c>
      <c r="G74" s="65"/>
      <c r="H74" s="65"/>
    </row>
    <row r="75" spans="2:8" x14ac:dyDescent="0.2">
      <c r="B75" s="64" t="s">
        <v>144</v>
      </c>
      <c r="F75" s="65" t="s">
        <v>147</v>
      </c>
      <c r="G75" s="65"/>
      <c r="H75" s="65"/>
    </row>
  </sheetData>
  <sheetProtection formatCells="0" formatColumns="0" formatRows="0" insertRows="0" deleteRows="0" autoFilter="0"/>
  <mergeCells count="15">
    <mergeCell ref="F73:H73"/>
    <mergeCell ref="F74:H74"/>
    <mergeCell ref="F75:H75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2809412</v>
      </c>
      <c r="D16" s="15">
        <f t="shared" si="3"/>
        <v>0</v>
      </c>
      <c r="E16" s="15">
        <f t="shared" si="3"/>
        <v>2809412</v>
      </c>
      <c r="F16" s="15">
        <f t="shared" si="3"/>
        <v>1670477.72</v>
      </c>
      <c r="G16" s="15">
        <f t="shared" si="3"/>
        <v>1284992.06</v>
      </c>
      <c r="H16" s="15">
        <f t="shared" si="3"/>
        <v>1138934.28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2809412</v>
      </c>
      <c r="D20" s="15">
        <v>0</v>
      </c>
      <c r="E20" s="15">
        <f t="shared" si="5"/>
        <v>2809412</v>
      </c>
      <c r="F20" s="15">
        <v>1670477.72</v>
      </c>
      <c r="G20" s="15">
        <v>1284992.06</v>
      </c>
      <c r="H20" s="15">
        <f t="shared" si="4"/>
        <v>1138934.28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2809412</v>
      </c>
      <c r="D42" s="23">
        <f t="shared" si="12"/>
        <v>0</v>
      </c>
      <c r="E42" s="23">
        <f t="shared" si="12"/>
        <v>2809412</v>
      </c>
      <c r="F42" s="23">
        <f t="shared" si="12"/>
        <v>1670477.72</v>
      </c>
      <c r="G42" s="23">
        <f t="shared" si="12"/>
        <v>1284992.06</v>
      </c>
      <c r="H42" s="23">
        <f t="shared" si="12"/>
        <v>1138934.28</v>
      </c>
    </row>
    <row r="43" spans="1:8" x14ac:dyDescent="0.2">
      <c r="A43" s="63" t="s">
        <v>141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64" t="s">
        <v>142</v>
      </c>
      <c r="F50" s="65" t="s">
        <v>145</v>
      </c>
      <c r="G50" s="65"/>
      <c r="H50" s="65"/>
    </row>
    <row r="51" spans="2:8" x14ac:dyDescent="0.2">
      <c r="B51" s="64" t="s">
        <v>143</v>
      </c>
      <c r="F51" s="65" t="s">
        <v>146</v>
      </c>
      <c r="G51" s="65"/>
      <c r="H51" s="65"/>
    </row>
    <row r="52" spans="2:8" x14ac:dyDescent="0.2">
      <c r="B52" s="64" t="s">
        <v>144</v>
      </c>
      <c r="F52" s="65" t="s">
        <v>147</v>
      </c>
      <c r="G52" s="65"/>
      <c r="H52" s="65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2020-10-21T16:41:44Z</cp:lastPrinted>
  <dcterms:created xsi:type="dcterms:W3CDTF">2014-02-10T03:37:14Z</dcterms:created>
  <dcterms:modified xsi:type="dcterms:W3CDTF">2020-10-21T16:42:01Z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