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2DO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<sst xmlns="http://schemas.openxmlformats.org/spreadsheetml/2006/main" count="206" uniqueCount="148">
  <si>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</si>
  <si>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</si>
  <si>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</si>
  <si>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</si>
  <si>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</si>
  <si>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</si>
  <si>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</si>
  <si>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</si>
  <si>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</si>
  <si>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</si>
  <si>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</si>
  <si>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</si>
  <si>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</si>
  <si>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</si>
  <si>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</si>
  <si>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</si>
  <si>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</si>
  <si>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</si>
  <si>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</si>
  <si>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</si>
  <si>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</si>
  <si>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</si>
  <si>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</si>
  <si>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</si>
  <si>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</si>
  <si>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</si>
  <si>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</si>
  <si>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</si>
  <si>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</si>
  <si>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</si>
  <si>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</si>
  <si>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</si>
  <si>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</si>
  <si>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</si>
  <si>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</si>
  <si>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</si>
  <si>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</si>
  <si>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</si>
  <si>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</si>
  <si>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</si>
  <si>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</si>
  <si>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</si>
  <si>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</si>
  <si>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</si>
  <si>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</si>
  <si>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</si>
  <si>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</si>
  <si>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</si>
  <si>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</si>
  <si>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</si>
  <si>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</si>
  <si>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</si>
  <si>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</si>
  <si>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</si>
  <si>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</si>
  <si>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</si>
  <si>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</si>
  <si>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</si>
  <si>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</si>
  <si>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</si>
  <si>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</si>
  <si>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</si>
  <si>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</si>
  <si>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</si>
  <si>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</si>
  <si>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</si>
  <si>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</si>
  <si>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</si>
  <si>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</si>
  <si>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</si>
  <si>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</si>
  <si>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</si>
  <si>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</si>
  <si>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</si>
  <si>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</si>
  <si>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</si>
  <si>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</si>
  <si>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</si>
  <si>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</si>
  <si>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</si>
  <si>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</si>
  <si>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</si>
  <si>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</si>
  <si>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</si>
  <si>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</si>
  <si>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</si>
  <si>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</si>
  <si>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</si>
  <si>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</si>
  <si>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</si>
  <si>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</si>
  <si>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</si>
  <si>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</si>
  <si>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</si>
  <si>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</si>
  <si>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</si>
  <si>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</si>
  <si>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</si>
  <si>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</si>
  <si>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</si>
  <si>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</si>
  <si>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</si>
  <si>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</si>
  <si>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</si>
  <si>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</si>
  <si>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</si>
  <si>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</si>
  <si>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</si>
  <si>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</si>
  <si>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</si>
  <si>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</si>
  <si>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</si>
  <si>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</si>
  <si>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</si>
  <si>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</si>
  <si>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</si>
  <si>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</si>
  <si>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</si>
  <si>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</si>
  <si>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</si>
  <si>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</si>
  <si>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</si>
  <si>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</si>
  <si>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</si>
  <si>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</si>
  <si>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</si>
  <si>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</si>
  <si>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</si>
  <si>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</si>
  <si>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</si>
  <si>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</si>
  <si>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</si>
  <si>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de Enero al AL 30 DE JUNIO DEL 2020</t>
  </si>
  <si>
    <t>CASA DE LA CULTURA DEL MUNICIPIO DE VALLE DE SANTIAGO, GTO.
ESTADO ANALÍTICO DEL EJERCICIO DEL PRESUPUESTO DE EGRESOS
Clasificación Económica (por Tipo de Gasto)
Del 1 de Enero al AL 30 DE JUNIO DEL 2020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</si>
  <si>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</si>
  <si>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</si>
  <si>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</si>
  <si>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AL 30 DE JUNIO DEL 2020</t>
  </si>
  <si>
    <t>Gobierno (Federal/Estatal/Municipal) de CASA DE LA CULTURA DEL MUNICIPIO DE VALLE DE SANTIAGO, GTO.
Estado Analítico del Ejercicio del Presupuesto de Egresos
Clasificación Administrativa
Del 1 de Enero al AL 30 DE JUNIO DEL 2020</t>
  </si>
  <si>
    <t>Sector Paraestatal del Gobierno (Federal/Estatal/Municipal) de CASA DE LA CULTURA DEL MUNICIPIO DE VALLE DE SANTIAGO, GTO.
Estado Analítico del Ejercicio del Presupuesto de Egresos
Clasificación Administrativa
Del 1 de Enero al AL 30 DE JUNIO DEL 2020</t>
  </si>
  <si>
    <t>CASA DE LA CULTURA DEL MUNICIPIO DE VALLE DE SANTIAGO, GTO.
ESTADO ANALÍTICO DEL EJERCICIO DEL PRESUPUESTO DE EGRESOS
Clasificación Funcional (Finalidad y Función)
Del 1 de Enero al AL 30 DE JUNIO DEL 2020</t>
  </si>
  <si>
    <t>Bajo protesta de decir verdad declaramos que los Estados Financieros y sus notas, son razonablemente correctos y son responsabilidad del emisor.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</si>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</sst>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2009490.4</v>
      </c>
      <c r="D5" s="14">
        <f>SUM(D6:D12)</f>
        <v>0</v>
      </c>
      <c r="E5" s="14">
        <f>C5+D5</f>
        <v>2009490.4</v>
      </c>
      <c r="F5" s="14">
        <f>SUM(F6:F12)</f>
        <v>829211.17</v>
      </c>
      <c r="G5" s="14">
        <f>SUM(G6:G12)</f>
        <v>828051.17</v>
      </c>
      <c r="H5" s="14">
        <f>E5-F5</f>
        <v>1180279.23</v>
      </c>
    </row>
    <row r="6" spans="1:8" x14ac:dyDescent="0.2">
      <c r="A6" s="49">
        <v>1100</v>
      </c>
      <c r="B6" s="11" t="s">
        <v>74</v>
      </c>
      <c r="C6" s="15">
        <v>1264320</v>
      </c>
      <c r="D6" s="15">
        <v>0</v>
      </c>
      <c r="E6" s="15">
        <f t="shared" ref="E6:E69" si="0">C6+D6</f>
        <v>1264320</v>
      </c>
      <c r="F6" s="15">
        <v>621870</v>
      </c>
      <c r="G6" s="15">
        <v>621870</v>
      </c>
      <c r="H6" s="15">
        <f t="shared" ref="H6:H69" si="1">E6-F6</f>
        <v>642450</v>
      </c>
    </row>
    <row r="7" spans="1:8" x14ac:dyDescent="0.2">
      <c r="A7" s="49">
        <v>1200</v>
      </c>
      <c r="B7" s="11" t="s">
        <v>75</v>
      </c>
      <c r="C7" s="15">
        <v>300786.40000000002</v>
      </c>
      <c r="D7" s="15">
        <v>0</v>
      </c>
      <c r="E7" s="15">
        <f t="shared" si="0"/>
        <v>300786.40000000002</v>
      </c>
      <c r="F7" s="15">
        <v>130150</v>
      </c>
      <c r="G7" s="15">
        <v>128990</v>
      </c>
      <c r="H7" s="15">
        <f t="shared" si="1"/>
        <v>170636.40000000002</v>
      </c>
    </row>
    <row r="8" spans="1:8" x14ac:dyDescent="0.2">
      <c r="A8" s="49">
        <v>1300</v>
      </c>
      <c r="B8" s="11" t="s">
        <v>76</v>
      </c>
      <c r="C8" s="15">
        <v>240864</v>
      </c>
      <c r="D8" s="15">
        <v>0</v>
      </c>
      <c r="E8" s="15">
        <f t="shared" si="0"/>
        <v>240864</v>
      </c>
      <c r="F8" s="15">
        <v>1699.17</v>
      </c>
      <c r="G8" s="15">
        <v>1699.17</v>
      </c>
      <c r="H8" s="15">
        <f t="shared" si="1"/>
        <v>239164.83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203520</v>
      </c>
      <c r="D10" s="15">
        <v>0</v>
      </c>
      <c r="E10" s="15">
        <f t="shared" si="0"/>
        <v>203520</v>
      </c>
      <c r="F10" s="15">
        <v>75492</v>
      </c>
      <c r="G10" s="15">
        <v>75492</v>
      </c>
      <c r="H10" s="15">
        <f t="shared" si="1"/>
        <v>128028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245000</v>
      </c>
      <c r="D13" s="15">
        <f>SUM(D14:D22)</f>
        <v>0</v>
      </c>
      <c r="E13" s="15">
        <f t="shared" si="0"/>
        <v>245000</v>
      </c>
      <c r="F13" s="15">
        <f>SUM(F14:F22)</f>
        <v>110607.77</v>
      </c>
      <c r="G13" s="15">
        <f>SUM(G14:G22)</f>
        <v>38515.360000000001</v>
      </c>
      <c r="H13" s="15">
        <f t="shared" si="1"/>
        <v>134392.22999999998</v>
      </c>
    </row>
    <row r="14" spans="1:8" x14ac:dyDescent="0.2">
      <c r="A14" s="49">
        <v>2100</v>
      </c>
      <c r="B14" s="11" t="s">
        <v>79</v>
      </c>
      <c r="C14" s="15">
        <v>65000</v>
      </c>
      <c r="D14" s="15">
        <v>0</v>
      </c>
      <c r="E14" s="15">
        <f t="shared" si="0"/>
        <v>65000</v>
      </c>
      <c r="F14" s="15">
        <v>24162.43</v>
      </c>
      <c r="G14" s="15">
        <v>6535.72</v>
      </c>
      <c r="H14" s="15">
        <f t="shared" si="1"/>
        <v>40837.57</v>
      </c>
    </row>
    <row r="15" spans="1:8" x14ac:dyDescent="0.2">
      <c r="A15" s="49">
        <v>2200</v>
      </c>
      <c r="B15" s="11" t="s">
        <v>80</v>
      </c>
      <c r="C15" s="15">
        <v>50000</v>
      </c>
      <c r="D15" s="15">
        <v>0</v>
      </c>
      <c r="E15" s="15">
        <f t="shared" si="0"/>
        <v>50000</v>
      </c>
      <c r="F15" s="15">
        <v>14570.84</v>
      </c>
      <c r="G15" s="15">
        <v>5806.74</v>
      </c>
      <c r="H15" s="15">
        <f t="shared" si="1"/>
        <v>35429.160000000003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634</v>
      </c>
      <c r="G18" s="15">
        <v>634</v>
      </c>
      <c r="H18" s="15">
        <f t="shared" si="1"/>
        <v>14366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0</v>
      </c>
      <c r="E19" s="15">
        <f t="shared" si="0"/>
        <v>70000</v>
      </c>
      <c r="F19" s="15">
        <v>36831.589999999997</v>
      </c>
      <c r="G19" s="15">
        <v>300</v>
      </c>
      <c r="H19" s="15">
        <f t="shared" si="1"/>
        <v>33168.410000000003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0</v>
      </c>
      <c r="E20" s="15">
        <f t="shared" si="0"/>
        <v>35000</v>
      </c>
      <c r="F20" s="15">
        <v>34408.910000000003</v>
      </c>
      <c r="G20" s="15">
        <v>25238.9</v>
      </c>
      <c r="H20" s="15">
        <f t="shared" si="1"/>
        <v>591.08999999999651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0</v>
      </c>
      <c r="E22" s="15">
        <f t="shared" si="0"/>
        <v>10000</v>
      </c>
      <c r="F22" s="15">
        <v>0</v>
      </c>
      <c r="G22" s="15">
        <v>0</v>
      </c>
      <c r="H22" s="15">
        <f t="shared" si="1"/>
        <v>10000</v>
      </c>
    </row>
    <row r="23" spans="1:8" x14ac:dyDescent="0.2">
      <c r="A23" s="48" t="s">
        <v>67</v>
      </c>
      <c r="B23" s="7"/>
      <c r="C23" s="15">
        <f>SUM(C24:C32)</f>
        <v>554921.6</v>
      </c>
      <c r="D23" s="15">
        <f>SUM(D24:D32)</f>
        <v>0</v>
      </c>
      <c r="E23" s="15">
        <f t="shared" si="0"/>
        <v>554921.6</v>
      </c>
      <c r="F23" s="15">
        <f>SUM(F24:F32)</f>
        <v>240333.11000000002</v>
      </c>
      <c r="G23" s="15">
        <f>SUM(G24:G32)</f>
        <v>30237.16</v>
      </c>
      <c r="H23" s="15">
        <f t="shared" si="1"/>
        <v>314588.49</v>
      </c>
    </row>
    <row r="24" spans="1:8" x14ac:dyDescent="0.2">
      <c r="A24" s="49">
        <v>3100</v>
      </c>
      <c r="B24" s="11" t="s">
        <v>88</v>
      </c>
      <c r="C24" s="15">
        <v>40000</v>
      </c>
      <c r="D24" s="15">
        <v>0</v>
      </c>
      <c r="E24" s="15">
        <f t="shared" si="0"/>
        <v>40000</v>
      </c>
      <c r="F24" s="15">
        <v>13838</v>
      </c>
      <c r="G24" s="15">
        <v>0</v>
      </c>
      <c r="H24" s="15">
        <f t="shared" si="1"/>
        <v>26162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0</v>
      </c>
      <c r="E27" s="15">
        <f t="shared" si="0"/>
        <v>23000</v>
      </c>
      <c r="F27" s="15">
        <v>13234.74</v>
      </c>
      <c r="G27" s="15">
        <v>4170.2</v>
      </c>
      <c r="H27" s="15">
        <f t="shared" si="1"/>
        <v>9765.26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0</v>
      </c>
      <c r="E28" s="15">
        <f t="shared" si="0"/>
        <v>60000</v>
      </c>
      <c r="F28" s="15">
        <v>28423.86</v>
      </c>
      <c r="G28" s="15">
        <v>8510.9500000000007</v>
      </c>
      <c r="H28" s="15">
        <f t="shared" si="1"/>
        <v>31576.14</v>
      </c>
    </row>
    <row r="29" spans="1:8" x14ac:dyDescent="0.2">
      <c r="A29" s="49">
        <v>3600</v>
      </c>
      <c r="B29" s="11" t="s">
        <v>93</v>
      </c>
      <c r="C29" s="15">
        <v>15000</v>
      </c>
      <c r="D29" s="15">
        <v>0</v>
      </c>
      <c r="E29" s="15">
        <f t="shared" si="0"/>
        <v>15000</v>
      </c>
      <c r="F29" s="15">
        <v>0</v>
      </c>
      <c r="G29" s="15">
        <v>0</v>
      </c>
      <c r="H29" s="15">
        <f t="shared" si="1"/>
        <v>15000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0</v>
      </c>
      <c r="E30" s="15">
        <f t="shared" si="0"/>
        <v>10000</v>
      </c>
      <c r="F30" s="15">
        <v>853</v>
      </c>
      <c r="G30" s="15">
        <v>853</v>
      </c>
      <c r="H30" s="15">
        <f t="shared" si="1"/>
        <v>9147</v>
      </c>
    </row>
    <row r="31" spans="1:8" x14ac:dyDescent="0.2">
      <c r="A31" s="49">
        <v>3800</v>
      </c>
      <c r="B31" s="11" t="s">
        <v>95</v>
      </c>
      <c r="C31" s="15">
        <v>364921.59999999998</v>
      </c>
      <c r="D31" s="15">
        <v>0</v>
      </c>
      <c r="E31" s="15">
        <f t="shared" si="0"/>
        <v>364921.59999999998</v>
      </c>
      <c r="F31" s="15">
        <v>163827.51</v>
      </c>
      <c r="G31" s="15">
        <v>16703.009999999998</v>
      </c>
      <c r="H31" s="15">
        <f t="shared" si="1"/>
        <v>201094.08999999997</v>
      </c>
    </row>
    <row r="32" spans="1:8" x14ac:dyDescent="0.2">
      <c r="A32" s="49">
        <v>3900</v>
      </c>
      <c r="B32" s="11" t="s">
        <v>19</v>
      </c>
      <c r="C32" s="15">
        <v>42000</v>
      </c>
      <c r="D32" s="15">
        <v>0</v>
      </c>
      <c r="E32" s="15">
        <f t="shared" si="0"/>
        <v>42000</v>
      </c>
      <c r="F32" s="15">
        <v>20156</v>
      </c>
      <c r="G32" s="15">
        <v>0</v>
      </c>
      <c r="H32" s="15">
        <f t="shared" si="1"/>
        <v>21844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2809412</v>
      </c>
      <c r="D77" s="17">
        <f t="shared" si="4"/>
        <v>0</v>
      </c>
      <c r="E77" s="17">
        <f t="shared" si="4"/>
        <v>2809412</v>
      </c>
      <c r="F77" s="17">
        <f t="shared" si="4"/>
        <v>1180152.05</v>
      </c>
      <c r="G77" s="17">
        <f t="shared" si="4"/>
        <v>896803.69000000006</v>
      </c>
      <c r="H77" s="17">
        <f t="shared" si="4"/>
        <v>1629259.95</v>
      </c>
    </row>
    <row r="81" spans="1:8" x14ac:dyDescent="0.2">
      <c r="A81" s="52" t="s">
        <v>141</v>
      </c>
    </row>
    <row r="88" spans="1:8" x14ac:dyDescent="0.2">
      <c r="B88" s="53" t="s">
        <v>142</v>
      </c>
      <c r="F88" s="54" t="s">
        <v>145</v>
      </c>
      <c r="G88" s="54"/>
      <c r="H88" s="54"/>
    </row>
    <row r="89" spans="1:8" x14ac:dyDescent="0.2">
      <c r="B89" s="53" t="s">
        <v>143</v>
      </c>
      <c r="F89" s="54" t="s">
        <v>146</v>
      </c>
      <c r="G89" s="54"/>
      <c r="H89" s="54"/>
    </row>
    <row r="90" spans="1:8" x14ac:dyDescent="0.2">
      <c r="B90" s="53" t="s">
        <v>144</v>
      </c>
      <c r="F90" s="54" t="s">
        <v>147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2809412</v>
      </c>
      <c r="D6" s="50">
        <v>0</v>
      </c>
      <c r="E6" s="50">
        <f>C6+D6</f>
        <v>2809412</v>
      </c>
      <c r="F6" s="50">
        <v>1180152.05</v>
      </c>
      <c r="G6" s="50">
        <v>896803.69</v>
      </c>
      <c r="H6" s="50">
        <f>E6-F6</f>
        <v>1629259.95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2809412</v>
      </c>
      <c r="D16" s="17">
        <f>SUM(D6+D8+D10+D12+D14)</f>
        <v>0</v>
      </c>
      <c r="E16" s="17">
        <f>SUM(E6+E8+E10+E12+E14)</f>
        <v>2809412</v>
      </c>
      <c r="F16" s="17">
        <f t="shared" ref="F16:H16" si="0">SUM(F6+F8+F10+F12+F14)</f>
        <v>1180152.05</v>
      </c>
      <c r="G16" s="17">
        <f t="shared" si="0"/>
        <v>896803.69</v>
      </c>
      <c r="H16" s="17">
        <f t="shared" si="0"/>
        <v>1629259.95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58</v>
      </c>
      <c r="B3" s="61"/>
      <c r="C3" s="55" t="s">
        <v>64</v>
      </c>
      <c r="D3" s="56"/>
      <c r="E3" s="56"/>
      <c r="F3" s="56"/>
      <c r="G3" s="57"/>
      <c r="H3" s="58" t="s">
        <v>63</v>
      </c>
    </row>
    <row r="4" spans="1:8" ht="24.95" customHeight="1" x14ac:dyDescent="0.2">
      <c r="A4" s="62"/>
      <c r="B4" s="63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2328768</v>
      </c>
      <c r="D7" s="15">
        <v>0</v>
      </c>
      <c r="E7" s="15">
        <f>C7+D7</f>
        <v>2328768</v>
      </c>
      <c r="F7" s="15">
        <v>1004660.43</v>
      </c>
      <c r="G7" s="15">
        <v>770593.69</v>
      </c>
      <c r="H7" s="15">
        <f>E7-F7</f>
        <v>1324107.5699999998</v>
      </c>
    </row>
    <row r="8" spans="1:8" x14ac:dyDescent="0.2">
      <c r="A8" s="4" t="s">
        <v>135</v>
      </c>
      <c r="B8" s="22"/>
      <c r="C8" s="15">
        <v>142644</v>
      </c>
      <c r="D8" s="15">
        <v>0</v>
      </c>
      <c r="E8" s="15">
        <f t="shared" ref="E8:E13" si="0">C8+D8</f>
        <v>142644</v>
      </c>
      <c r="F8" s="15">
        <v>54011.6</v>
      </c>
      <c r="G8" s="15">
        <v>33210</v>
      </c>
      <c r="H8" s="15">
        <f t="shared" ref="H8:H13" si="1">E8-F8</f>
        <v>88632.4</v>
      </c>
    </row>
    <row r="9" spans="1:8" x14ac:dyDescent="0.2">
      <c r="A9" s="4" t="s">
        <v>136</v>
      </c>
      <c r="B9" s="22"/>
      <c r="C9" s="15">
        <v>338000</v>
      </c>
      <c r="D9" s="15">
        <v>0</v>
      </c>
      <c r="E9" s="15">
        <f t="shared" si="0"/>
        <v>338000</v>
      </c>
      <c r="F9" s="15">
        <v>121480.02</v>
      </c>
      <c r="G9" s="15">
        <v>93000</v>
      </c>
      <c r="H9" s="15">
        <f t="shared" si="1"/>
        <v>216519.97999999998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2809412</v>
      </c>
      <c r="D16" s="23">
        <f t="shared" si="2"/>
        <v>0</v>
      </c>
      <c r="E16" s="23">
        <f t="shared" si="2"/>
        <v>2809412</v>
      </c>
      <c r="F16" s="23">
        <f t="shared" si="2"/>
        <v>1180152.05</v>
      </c>
      <c r="G16" s="23">
        <f t="shared" si="2"/>
        <v>896803.69</v>
      </c>
      <c r="H16" s="23">
        <f t="shared" si="2"/>
        <v>1629259.9499999997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58</v>
      </c>
      <c r="B21" s="61"/>
      <c r="C21" s="55" t="s">
        <v>64</v>
      </c>
      <c r="D21" s="56"/>
      <c r="E21" s="56"/>
      <c r="F21" s="56"/>
      <c r="G21" s="57"/>
      <c r="H21" s="58" t="s">
        <v>63</v>
      </c>
    </row>
    <row r="22" spans="1:8" ht="22.5" x14ac:dyDescent="0.2">
      <c r="A22" s="62"/>
      <c r="B22" s="63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58</v>
      </c>
      <c r="B34" s="61"/>
      <c r="C34" s="55" t="s">
        <v>64</v>
      </c>
      <c r="D34" s="56"/>
      <c r="E34" s="56"/>
      <c r="F34" s="56"/>
      <c r="G34" s="57"/>
      <c r="H34" s="58" t="s">
        <v>63</v>
      </c>
    </row>
    <row r="35" spans="1:8" ht="22.5" x14ac:dyDescent="0.2">
      <c r="A35" s="62"/>
      <c r="B35" s="63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2809412</v>
      </c>
      <c r="D16" s="15">
        <f t="shared" si="3"/>
        <v>0</v>
      </c>
      <c r="E16" s="15">
        <f t="shared" si="3"/>
        <v>2809412</v>
      </c>
      <c r="F16" s="15">
        <f t="shared" si="3"/>
        <v>1180152.05</v>
      </c>
      <c r="G16" s="15">
        <f t="shared" si="3"/>
        <v>896803.69</v>
      </c>
      <c r="H16" s="15">
        <f t="shared" si="3"/>
        <v>1629259.95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2809412</v>
      </c>
      <c r="D20" s="15">
        <v>0</v>
      </c>
      <c r="E20" s="15">
        <f t="shared" si="5"/>
        <v>2809412</v>
      </c>
      <c r="F20" s="15">
        <v>1180152.05</v>
      </c>
      <c r="G20" s="15">
        <v>896803.69</v>
      </c>
      <c r="H20" s="15">
        <f t="shared" si="4"/>
        <v>1629259.95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2809412</v>
      </c>
      <c r="D42" s="23">
        <f t="shared" si="12"/>
        <v>0</v>
      </c>
      <c r="E42" s="23">
        <f t="shared" si="12"/>
        <v>2809412</v>
      </c>
      <c r="F42" s="23">
        <f t="shared" si="12"/>
        <v>1180152.05</v>
      </c>
      <c r="G42" s="23">
        <f t="shared" si="12"/>
        <v>896803.69</v>
      </c>
      <c r="H42" s="23">
        <f t="shared" si="12"/>
        <v>1629259.95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2020-07-21T19:25:35Z</cp:lastPrinted>
  <dcterms:created xsi:type="dcterms:W3CDTF">2014-02-10T03:37:14Z</dcterms:created>
  <dcterms:modified xsi:type="dcterms:W3CDTF">2020-07-21T19:25:45Z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