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3ER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EAI!$A$1:$H$48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31" i="4"/>
  <c r="E39" i="4" s="1"/>
  <c r="H31" i="4"/>
  <c r="H39" i="4" s="1"/>
  <c r="E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<sst xmlns="http://schemas.openxmlformats.org/spreadsheetml/2006/main" count="102" uniqueCount="54">
  <si>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</si>
  <si>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</si>
  <si>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</si>
  <si>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</si>
  <si>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</si>
  <si>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</si>
  <si>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</si>
  <si>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</si>
  <si>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</si>
  <si>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</si>
  <si>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</si>
  <si>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</si>
  <si>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</si>
  <si>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</si>
  <si>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</si>
  <si>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</si>
  <si>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</si>
  <si>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</si>
  <si>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</si>
  <si>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</si>
  <si>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</si>
  <si>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</si>
  <si>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</si>
  <si>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</si>
  <si>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</si>
  <si>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</si>
  <si>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</si>
  <si>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</si>
  <si>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</si>
  <si>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</si>
  <si>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</si>
  <si>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</si>
  <si>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</si>
  <si>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</si>
  <si>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</si>
  <si>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</si>
  <si>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</si>
  <si>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</si>
  <si>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</si>
  <si>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</si>
  <si>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</si>
  <si>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</si>
  <si>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</si>
  <si>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</si>
  <si>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</si>
  <si>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</si>
  <si>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DEL MUNICIPIO DE VALLE DE SANTIAGO, GTO.
ESTADO ANALÍTICO DE INGRESOS
DEL 1 DE ENERO AL 30 DE SEPTIEMBRE DEL 2019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</si>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</sst>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8" quotePrefix="1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7" fillId="0" borderId="0" xfId="26" applyFont="1" applyFill="1" applyBorder="1" applyAlignment="1" applyProtection="1">
      <alignment horizontal="center" vertical="top"/>
      <protection locked="0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6"/>
    <cellStyle name="Normal 2 4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46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34</v>
      </c>
    </row>
    <row r="6" spans="1:9" x14ac:dyDescent="0.2">
      <c r="A6" s="33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44</v>
      </c>
    </row>
    <row r="7" spans="1:9" x14ac:dyDescent="0.2">
      <c r="A7" s="32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35</v>
      </c>
    </row>
    <row r="8" spans="1:9" x14ac:dyDescent="0.2">
      <c r="A8" s="32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36</v>
      </c>
    </row>
    <row r="9" spans="1:9" x14ac:dyDescent="0.2">
      <c r="A9" s="32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37</v>
      </c>
    </row>
    <row r="10" spans="1:9" x14ac:dyDescent="0.2">
      <c r="A10" s="33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38</v>
      </c>
    </row>
    <row r="11" spans="1:9" x14ac:dyDescent="0.2">
      <c r="A11" s="39"/>
      <c r="B11" s="42" t="s">
        <v>24</v>
      </c>
      <c r="C11" s="22">
        <v>325000</v>
      </c>
      <c r="D11" s="22">
        <v>0</v>
      </c>
      <c r="E11" s="22">
        <f t="shared" si="2"/>
        <v>325000</v>
      </c>
      <c r="F11" s="22">
        <v>259360</v>
      </c>
      <c r="G11" s="22">
        <v>259360</v>
      </c>
      <c r="H11" s="22">
        <f t="shared" si="3"/>
        <v>-65640</v>
      </c>
      <c r="I11" s="44" t="s">
        <v>39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40</v>
      </c>
    </row>
    <row r="13" spans="1:9" ht="22.5" x14ac:dyDescent="0.2">
      <c r="A13" s="39"/>
      <c r="B13" s="42" t="s">
        <v>26</v>
      </c>
      <c r="C13" s="22">
        <v>2381844</v>
      </c>
      <c r="D13" s="22">
        <v>0</v>
      </c>
      <c r="E13" s="22">
        <f t="shared" si="2"/>
        <v>2381844</v>
      </c>
      <c r="F13" s="22">
        <v>1779248.13</v>
      </c>
      <c r="G13" s="22">
        <v>1779248.13</v>
      </c>
      <c r="H13" s="22">
        <f t="shared" si="3"/>
        <v>-602595.87000000011</v>
      </c>
      <c r="I13" s="44" t="s">
        <v>41</v>
      </c>
    </row>
    <row r="14" spans="1:9" x14ac:dyDescent="0.2">
      <c r="A14" s="32"/>
      <c r="B14" s="42" t="s">
        <v>6</v>
      </c>
      <c r="C14" s="22">
        <v>166568.35999999999</v>
      </c>
      <c r="D14" s="22">
        <v>0</v>
      </c>
      <c r="E14" s="22">
        <f t="shared" ref="E14" si="4">C14+D14</f>
        <v>166568.35999999999</v>
      </c>
      <c r="F14" s="22">
        <v>0</v>
      </c>
      <c r="G14" s="22">
        <v>0</v>
      </c>
      <c r="H14" s="22">
        <f t="shared" ref="H14" si="5">G14-C14</f>
        <v>-166568.35999999999</v>
      </c>
      <c r="I14" s="44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4" t="s">
        <v>43</v>
      </c>
    </row>
    <row r="16" spans="1:9" x14ac:dyDescent="0.2">
      <c r="A16" s="9"/>
      <c r="B16" s="10" t="s">
        <v>13</v>
      </c>
      <c r="C16" s="23">
        <f>SUM(C5:C14)</f>
        <v>2873412.36</v>
      </c>
      <c r="D16" s="23">
        <f t="shared" ref="D16:H16" si="6">SUM(D5:D14)</f>
        <v>0</v>
      </c>
      <c r="E16" s="23">
        <f t="shared" si="6"/>
        <v>2873412.36</v>
      </c>
      <c r="F16" s="23">
        <f t="shared" si="6"/>
        <v>2038608.13</v>
      </c>
      <c r="G16" s="11">
        <f t="shared" si="6"/>
        <v>2038608.13</v>
      </c>
      <c r="H16" s="12">
        <f t="shared" si="6"/>
        <v>-834804.2300000001</v>
      </c>
      <c r="I16" s="44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4" t="s">
        <v>43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4" t="s">
        <v>43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4" t="s">
        <v>43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43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43</v>
      </c>
    </row>
    <row r="31" spans="1:9" ht="41.25" customHeight="1" x14ac:dyDescent="0.2">
      <c r="A31" s="45" t="s">
        <v>45</v>
      </c>
      <c r="B31" s="46"/>
      <c r="C31" s="26">
        <f t="shared" ref="C31:H31" si="14">SUM(C32:C35)</f>
        <v>2706844</v>
      </c>
      <c r="D31" s="26">
        <f t="shared" si="14"/>
        <v>0</v>
      </c>
      <c r="E31" s="26">
        <f t="shared" si="14"/>
        <v>2706844</v>
      </c>
      <c r="F31" s="26">
        <f t="shared" si="14"/>
        <v>2038608.13</v>
      </c>
      <c r="G31" s="26">
        <f t="shared" si="14"/>
        <v>2038608.13</v>
      </c>
      <c r="H31" s="26">
        <f t="shared" si="14"/>
        <v>-668235.87000000011</v>
      </c>
      <c r="I31" s="44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37</v>
      </c>
    </row>
    <row r="34" spans="1:9" x14ac:dyDescent="0.2">
      <c r="A34" s="16"/>
      <c r="B34" s="17" t="s">
        <v>32</v>
      </c>
      <c r="C34" s="25">
        <v>325000</v>
      </c>
      <c r="D34" s="25">
        <v>0</v>
      </c>
      <c r="E34" s="25">
        <f>C34+D34</f>
        <v>325000</v>
      </c>
      <c r="F34" s="25">
        <v>259360</v>
      </c>
      <c r="G34" s="25">
        <v>259360</v>
      </c>
      <c r="H34" s="25">
        <f t="shared" si="15"/>
        <v>-65640</v>
      </c>
      <c r="I34" s="44" t="s">
        <v>39</v>
      </c>
    </row>
    <row r="35" spans="1:9" ht="22.5" x14ac:dyDescent="0.2">
      <c r="A35" s="16"/>
      <c r="B35" s="17" t="s">
        <v>26</v>
      </c>
      <c r="C35" s="25">
        <v>2381844</v>
      </c>
      <c r="D35" s="25">
        <v>0</v>
      </c>
      <c r="E35" s="25">
        <f>C35+D35</f>
        <v>2381844</v>
      </c>
      <c r="F35" s="25">
        <v>1779248.13</v>
      </c>
      <c r="G35" s="25">
        <v>1779248.13</v>
      </c>
      <c r="H35" s="25">
        <f t="shared" ref="H35" si="16">G35-C35</f>
        <v>-602595.87000000011</v>
      </c>
      <c r="I35" s="44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43</v>
      </c>
    </row>
    <row r="37" spans="1:9" x14ac:dyDescent="0.2">
      <c r="A37" s="41" t="s">
        <v>33</v>
      </c>
      <c r="B37" s="18"/>
      <c r="C37" s="26">
        <f t="shared" ref="C37:H37" si="17">SUM(C38)</f>
        <v>166568.35999999999</v>
      </c>
      <c r="D37" s="26">
        <f t="shared" si="17"/>
        <v>0</v>
      </c>
      <c r="E37" s="26">
        <f t="shared" si="17"/>
        <v>166568.35999999999</v>
      </c>
      <c r="F37" s="26">
        <f t="shared" si="17"/>
        <v>0</v>
      </c>
      <c r="G37" s="26">
        <f t="shared" si="17"/>
        <v>0</v>
      </c>
      <c r="H37" s="26">
        <f t="shared" si="17"/>
        <v>-166568.35999999999</v>
      </c>
      <c r="I37" s="44" t="s">
        <v>43</v>
      </c>
    </row>
    <row r="38" spans="1:9" x14ac:dyDescent="0.2">
      <c r="A38" s="14"/>
      <c r="B38" s="17" t="s">
        <v>6</v>
      </c>
      <c r="C38" s="25">
        <v>166568.35999999999</v>
      </c>
      <c r="D38" s="25">
        <v>0</v>
      </c>
      <c r="E38" s="25">
        <f>C38+D38</f>
        <v>166568.35999999999</v>
      </c>
      <c r="F38" s="25">
        <v>0</v>
      </c>
      <c r="G38" s="25">
        <v>0</v>
      </c>
      <c r="H38" s="25">
        <f>G38-C38</f>
        <v>-166568.35999999999</v>
      </c>
      <c r="I38" s="44" t="s">
        <v>42</v>
      </c>
    </row>
    <row r="39" spans="1:9" x14ac:dyDescent="0.2">
      <c r="A39" s="19"/>
      <c r="B39" s="20" t="s">
        <v>13</v>
      </c>
      <c r="C39" s="23">
        <f>SUM(C37+C31+C21)</f>
        <v>2873412.36</v>
      </c>
      <c r="D39" s="23">
        <f t="shared" ref="D39:H39" si="18">SUM(D37+D31+D21)</f>
        <v>0</v>
      </c>
      <c r="E39" s="23">
        <f t="shared" si="18"/>
        <v>2873412.36</v>
      </c>
      <c r="F39" s="23">
        <f t="shared" si="18"/>
        <v>2038608.13</v>
      </c>
      <c r="G39" s="23">
        <f t="shared" si="18"/>
        <v>2038608.13</v>
      </c>
      <c r="H39" s="12">
        <f t="shared" si="18"/>
        <v>-834804.2300000001</v>
      </c>
      <c r="I39" s="44" t="s">
        <v>43</v>
      </c>
    </row>
    <row r="40" spans="1:9" x14ac:dyDescent="0.2">
      <c r="A40" s="69" t="s">
        <v>53</v>
      </c>
      <c r="B40" s="69"/>
      <c r="C40" s="69"/>
      <c r="D40" s="69"/>
      <c r="E40" s="69"/>
      <c r="F40" s="30" t="s">
        <v>21</v>
      </c>
      <c r="G40" s="31"/>
      <c r="H40" s="27"/>
      <c r="I40" s="44" t="s">
        <v>43</v>
      </c>
    </row>
    <row r="41" spans="1:9" x14ac:dyDescent="0.2">
      <c r="A41" s="68"/>
      <c r="B41" s="68"/>
      <c r="C41" s="68"/>
      <c r="D41" s="68"/>
      <c r="E41" s="68"/>
      <c r="F41" s="67"/>
      <c r="G41" s="67"/>
      <c r="H41" s="66"/>
      <c r="I41" s="44"/>
    </row>
    <row r="42" spans="1:9" x14ac:dyDescent="0.2">
      <c r="A42" s="64"/>
      <c r="B42" s="70" t="s">
        <v>47</v>
      </c>
      <c r="C42" s="70"/>
      <c r="D42" s="66"/>
      <c r="E42" s="66"/>
      <c r="F42" s="70" t="s">
        <v>50</v>
      </c>
      <c r="G42" s="70"/>
      <c r="H42" s="70"/>
      <c r="I42" s="44"/>
    </row>
    <row r="43" spans="1:9" x14ac:dyDescent="0.2">
      <c r="A43" s="64"/>
      <c r="B43" s="70" t="s">
        <v>48</v>
      </c>
      <c r="C43" s="70"/>
      <c r="D43" s="66"/>
      <c r="E43" s="66"/>
      <c r="F43" s="70" t="s">
        <v>51</v>
      </c>
      <c r="G43" s="70"/>
      <c r="H43" s="70"/>
      <c r="I43" s="44"/>
    </row>
    <row r="44" spans="1:9" x14ac:dyDescent="0.2">
      <c r="A44" s="64"/>
      <c r="B44" s="70" t="s">
        <v>49</v>
      </c>
      <c r="C44" s="70"/>
      <c r="D44" s="66"/>
      <c r="E44" s="66"/>
      <c r="F44" s="70" t="s">
        <v>52</v>
      </c>
      <c r="G44" s="70"/>
      <c r="H44" s="70"/>
      <c r="I44" s="44"/>
    </row>
    <row r="45" spans="1:9" x14ac:dyDescent="0.2">
      <c r="A45" s="64"/>
      <c r="B45" s="65"/>
      <c r="C45" s="66"/>
      <c r="D45" s="66"/>
      <c r="E45" s="66"/>
      <c r="F45" s="67"/>
      <c r="G45" s="67"/>
      <c r="H45" s="66"/>
      <c r="I45" s="44"/>
    </row>
    <row r="47" spans="1:9" x14ac:dyDescent="0.2">
      <c r="B47" s="37"/>
    </row>
    <row r="48" spans="1:9" x14ac:dyDescent="0.2">
      <c r="B48" s="38"/>
    </row>
  </sheetData>
  <sheetProtection formatCells="0" formatColumns="0" formatRows="0" insertRows="0" autoFilter="0"/>
  <mergeCells count="15">
    <mergeCell ref="A31:B31"/>
    <mergeCell ref="A1:H1"/>
    <mergeCell ref="A2:B4"/>
    <mergeCell ref="C2:G2"/>
    <mergeCell ref="H2:H3"/>
    <mergeCell ref="A18:B20"/>
    <mergeCell ref="C18:G18"/>
    <mergeCell ref="H18:H19"/>
    <mergeCell ref="B43:C43"/>
    <mergeCell ref="B42:C42"/>
    <mergeCell ref="B44:C44"/>
    <mergeCell ref="F43:H43"/>
    <mergeCell ref="F42:H42"/>
    <mergeCell ref="F44:H44"/>
    <mergeCell ref="A40:E4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2019-10-22T19:40:55Z</cp:lastPrinted>
  <dcterms:created xsi:type="dcterms:W3CDTF">2012-12-11T20:48:19Z</dcterms:created>
  <dcterms:modified xsi:type="dcterms:W3CDTF">2019-10-22T19:41:25Z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