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2" i="1" s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4" i="1" s="1"/>
  <c r="D115" i="1"/>
  <c r="D104" i="1"/>
  <c r="D94" i="1"/>
  <c r="D87" i="1"/>
  <c r="D77" i="1"/>
  <c r="D75" i="1"/>
  <c r="D73" i="1"/>
  <c r="D67" i="1"/>
  <c r="D64" i="1"/>
  <c r="D63" i="1" s="1"/>
  <c r="D56" i="1"/>
  <c r="D52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48" i="1"/>
  <c r="C43" i="1"/>
  <c r="C33" i="1"/>
  <c r="C28" i="1"/>
  <c r="C22" i="1"/>
  <c r="C20" i="1"/>
  <c r="C14" i="1"/>
  <c r="C5" i="1"/>
  <c r="C4" i="1" s="1"/>
  <c r="C114" i="1" l="1"/>
  <c r="C86" i="1"/>
  <c r="C85" i="1" s="1"/>
  <c r="D86" i="1"/>
  <c r="D85" i="1" s="1"/>
  <c r="D51" i="1"/>
  <c r="C51" i="1"/>
  <c r="C3" i="1" s="1"/>
  <c r="D3" i="1"/>
  <c r="C207" i="1" l="1"/>
  <c r="D207" i="1"/>
</calcChain>
</file>

<file path=xl/sharedStrings.xml><?xml version="1.0" encoding="utf-8"?>
<sst xmlns="http://schemas.openxmlformats.org/spreadsheetml/2006/main" count="233" uniqueCount="220">
  <si>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</si>
  <si>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</si>
  <si>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</si>
  <si>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</si>
  <si>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</si>
  <si>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</si>
  <si>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</si>
  <si>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</si>
  <si>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</si>
  <si>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</si>
  <si>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</si>
  <si>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</si>
  <si>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</si>
  <si>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</si>
  <si>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</si>
  <si>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</si>
  <si>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</si>
  <si>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</si>
  <si>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</si>
  <si>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</si>
  <si>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</si>
  <si>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</si>
  <si>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</si>
  <si>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</si>
  <si>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</si>
  <si>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</si>
  <si>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</si>
  <si>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</si>
  <si>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</si>
  <si>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</si>
  <si>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</si>
  <si>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</si>
  <si>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</si>
  <si>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</si>
  <si>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</si>
  <si>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</si>
  <si>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</si>
  <si>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</si>
  <si>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</si>
  <si>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</si>
  <si>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</si>
  <si>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</si>
  <si>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</si>
  <si>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</si>
  <si>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</si>
  <si>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</si>
  <si>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</si>
  <si>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</si>
  <si>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</si>
  <si>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</si>
  <si>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</si>
  <si>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</si>
  <si>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</si>
  <si>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</si>
  <si>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</si>
  <si>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</si>
  <si>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</si>
  <si>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</si>
  <si>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</si>
  <si>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</si>
  <si>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</si>
  <si>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</si>
  <si>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</si>
  <si>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</si>
  <si>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</si>
  <si>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</si>
  <si>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</si>
  <si>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</si>
  <si>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</si>
  <si>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</si>
  <si>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</si>
  <si>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</si>
  <si>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</si>
  <si>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</si>
  <si>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</si>
  <si>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</si>
  <si>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</si>
  <si>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</si>
  <si>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</si>
  <si>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</si>
  <si>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</si>
  <si>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</si>
  <si>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</si>
  <si>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</si>
  <si>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</si>
  <si>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</si>
  <si>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</si>
  <si>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</si>
  <si>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</si>
  <si>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</si>
  <si>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</si>
  <si>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</si>
  <si>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</si>
  <si>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</si>
  <si>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</si>
  <si>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</si>
  <si>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</si>
  <si>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</si>
  <si>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</si>
  <si>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</si>
  <si>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</si>
  <si>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</si>
  <si>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</si>
  <si>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</si>
  <si>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</si>
  <si>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</si>
  <si>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</si>
  <si>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</si>
  <si>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</si>
  <si>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</si>
  <si>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</si>
  <si>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</si>
  <si>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</si>
  <si>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</si>
  <si>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</si>
  <si>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</si>
  <si>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</si>
  <si>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</si>
  <si>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</si>
  <si>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</si>
  <si>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</si>
  <si>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</si>
  <si>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</si>
  <si>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</si>
  <si>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</si>
  <si>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</si>
  <si>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</si>
  <si>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</si>
  <si>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</si>
  <si>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</si>
  <si>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</si>
  <si>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</si>
  <si>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</si>
  <si>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</si>
  <si>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</si>
  <si>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</si>
  <si>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</si>
  <si>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</si>
  <si>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</si>
  <si>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</si>
  <si>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</si>
  <si>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</si>
  <si>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</si>
  <si>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</si>
  <si>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</si>
  <si>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</si>
  <si>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</si>
  <si>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</si>
  <si>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</si>
  <si>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</si>
  <si>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</si>
  <si>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</si>
  <si>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</si>
  <si>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</si>
  <si>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</si>
  <si>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</si>
  <si>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</si>
  <si>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</si>
  <si>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</si>
  <si>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</si>
  <si>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</si>
  <si>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</si>
  <si>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</si>
  <si>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</si>
  <si>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</si>
  <si>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</si>
  <si>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</si>
  <si>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</si>
  <si>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</si>
  <si>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</si>
  <si>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</si>
  <si>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</si>
  <si>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</si>
  <si>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</si>
  <si>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</si>
  <si>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</si>
  <si>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</si>
  <si>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</si>
  <si>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</si>
  <si>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</si>
  <si>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</si>
  <si>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</si>
  <si>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</si>
  <si>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</si>
  <si>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</si>
  <si>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</si>
  <si>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</si>
  <si>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</si>
  <si>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</si>
  <si>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</si>
  <si>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</si>
  <si>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</si>
  <si>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</si>
  <si>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</si>
  <si>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</si>
  <si>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</si>
  <si>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</si>
  <si>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</si>
  <si>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</si>
  <si>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</si>
  <si>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</si>
  <si>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</si>
  <si>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</si>
  <si>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</si>
  <si>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</si>
  <si>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</si>
  <si>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</si>
  <si>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</si>
  <si>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</si>
  <si>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</si>
  <si>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</si>
  <si>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</si>
  <si>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</si>
  <si>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</si>
  <si>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</si>
  <si>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</si>
  <si>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CASA DE LA CULTURA DEL MUNICIPIO DE VALLE DE SANTIAGO, GTO.
DEL 1 DE ENERO AL AL 31 DE MARZO DEL 2018</t>
  </si>
  <si>
    <t>____________________________________________</t>
  </si>
  <si>
    <t xml:space="preserve">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</si>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</sst>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10" fillId="0" borderId="2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/>
    </xf>
    <xf numFmtId="0" fontId="4" fillId="0" borderId="1" xfId="8" applyNumberFormat="1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4" fontId="4" fillId="0" borderId="0" xfId="8" applyNumberFormat="1" applyFont="1" applyFill="1" applyBorder="1" applyProtection="1">
      <protection locked="0"/>
    </xf>
    <xf numFmtId="0" fontId="7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top" wrapText="1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4" xfId="8" applyFont="1" applyBorder="1" applyAlignment="1">
      <alignment vertical="top" wrapText="1"/>
    </xf>
    <xf numFmtId="4" fontId="3" fillId="0" borderId="4" xfId="8" applyNumberFormat="1" applyFont="1" applyFill="1" applyBorder="1" applyProtection="1">
      <protection locked="0"/>
    </xf>
    <xf numFmtId="0" fontId="3" fillId="0" borderId="5" xfId="8" applyFont="1" applyFill="1" applyBorder="1" applyAlignment="1">
      <alignment vertical="top" wrapText="1"/>
    </xf>
    <xf numFmtId="4" fontId="4" fillId="0" borderId="0" xfId="8" applyNumberFormat="1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6" xfId="8" applyFont="1" applyFill="1" applyBorder="1" applyAlignment="1">
      <alignment horizontal="center" vertical="center"/>
    </xf>
    <xf numFmtId="0" fontId="8" fillId="4" borderId="6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2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8" fillId="4" borderId="7" xfId="8" applyFont="1" applyFill="1" applyBorder="1" applyAlignment="1" applyProtection="1">
      <alignment horizontal="center" vertical="center" wrapText="1"/>
      <protection locked="0"/>
    </xf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8" fillId="4" borderId="9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6" t="s">
        <v>216</v>
      </c>
      <c r="B1" s="37"/>
      <c r="C1" s="37"/>
      <c r="D1" s="37"/>
      <c r="E1" s="38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680140.75</v>
      </c>
      <c r="D3" s="4">
        <f>SUM(D4+D51+D63)</f>
        <v>3001953.94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82610</v>
      </c>
      <c r="D4" s="4">
        <f>SUM(D5+D14+D20+D22+D28+D33+D43+D48)</f>
        <v>308530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82610</v>
      </c>
      <c r="D43" s="9">
        <f>SUM(D44:D47)</f>
        <v>308530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82610</v>
      </c>
      <c r="D46" s="9">
        <v>308530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597530.75</v>
      </c>
      <c r="D51" s="4">
        <f>SUM(D52+D56)</f>
        <v>2693423.94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407140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407140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597530.75</v>
      </c>
      <c r="D56" s="9">
        <f>SUM(D57:D62)</f>
        <v>2286283.94</v>
      </c>
      <c r="E56" s="11"/>
    </row>
    <row r="57" spans="1:5" x14ac:dyDescent="0.2">
      <c r="A57" s="7">
        <v>4221</v>
      </c>
      <c r="B57" s="25" t="s">
        <v>177</v>
      </c>
      <c r="C57" s="9">
        <v>597530.75</v>
      </c>
      <c r="D57" s="9">
        <v>2286283.94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604980.30000000005</v>
      </c>
      <c r="D85" s="4">
        <f>SUM(D86+D114+D147+D157+D172+D204)</f>
        <v>2968163.28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604980.30000000005</v>
      </c>
      <c r="D86" s="4">
        <f>SUM(D87+D94+D104)</f>
        <v>2893501.88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348651.66</v>
      </c>
      <c r="D87" s="9">
        <f>SUM(D88:D93)</f>
        <v>1703429.4000000001</v>
      </c>
      <c r="E87" s="11"/>
    </row>
    <row r="88" spans="1:5" x14ac:dyDescent="0.2">
      <c r="A88" s="7">
        <v>5111</v>
      </c>
      <c r="B88" s="25" t="s">
        <v>84</v>
      </c>
      <c r="C88" s="9">
        <v>231444</v>
      </c>
      <c r="D88" s="9">
        <v>957295.73</v>
      </c>
      <c r="E88" s="11"/>
    </row>
    <row r="89" spans="1:5" x14ac:dyDescent="0.2">
      <c r="A89" s="7">
        <v>5112</v>
      </c>
      <c r="B89" s="25" t="s">
        <v>85</v>
      </c>
      <c r="C89" s="9">
        <v>62070</v>
      </c>
      <c r="D89" s="9">
        <v>264630</v>
      </c>
      <c r="E89" s="11"/>
    </row>
    <row r="90" spans="1:5" x14ac:dyDescent="0.2">
      <c r="A90" s="7">
        <v>5113</v>
      </c>
      <c r="B90" s="25" t="s">
        <v>86</v>
      </c>
      <c r="C90" s="9">
        <v>3081.66</v>
      </c>
      <c r="D90" s="9">
        <v>204784.32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32400</v>
      </c>
      <c r="D92" s="9">
        <v>182807.35</v>
      </c>
      <c r="E92" s="11"/>
    </row>
    <row r="93" spans="1:5" x14ac:dyDescent="0.2">
      <c r="A93" s="7">
        <v>5116</v>
      </c>
      <c r="B93" s="25" t="s">
        <v>89</v>
      </c>
      <c r="C93" s="9">
        <v>19656</v>
      </c>
      <c r="D93" s="9">
        <v>93912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63418.01</v>
      </c>
      <c r="D94" s="9">
        <f>SUM(D95:D103)</f>
        <v>187951.24</v>
      </c>
      <c r="E94" s="11"/>
    </row>
    <row r="95" spans="1:5" x14ac:dyDescent="0.2">
      <c r="A95" s="7">
        <v>5121</v>
      </c>
      <c r="B95" s="25" t="s">
        <v>91</v>
      </c>
      <c r="C95" s="9">
        <v>13765.81</v>
      </c>
      <c r="D95" s="9">
        <v>41612.03</v>
      </c>
      <c r="E95" s="11"/>
    </row>
    <row r="96" spans="1:5" x14ac:dyDescent="0.2">
      <c r="A96" s="7">
        <v>5122</v>
      </c>
      <c r="B96" s="25" t="s">
        <v>92</v>
      </c>
      <c r="C96" s="9">
        <v>14336.99</v>
      </c>
      <c r="D96" s="9">
        <v>67508.2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1172</v>
      </c>
      <c r="D99" s="9">
        <v>9327.32</v>
      </c>
      <c r="E99" s="11"/>
    </row>
    <row r="100" spans="1:5" x14ac:dyDescent="0.2">
      <c r="A100" s="7">
        <v>5126</v>
      </c>
      <c r="B100" s="25" t="s">
        <v>96</v>
      </c>
      <c r="C100" s="9">
        <v>8061.21</v>
      </c>
      <c r="D100" s="9">
        <v>46981.34</v>
      </c>
      <c r="E100" s="11"/>
    </row>
    <row r="101" spans="1:5" x14ac:dyDescent="0.2">
      <c r="A101" s="7">
        <v>5127</v>
      </c>
      <c r="B101" s="25" t="s">
        <v>97</v>
      </c>
      <c r="C101" s="9">
        <v>24083</v>
      </c>
      <c r="D101" s="9">
        <v>19859.349999999999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1999</v>
      </c>
      <c r="D103" s="9">
        <v>2663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192910.63</v>
      </c>
      <c r="D104" s="9">
        <f>SUM(D105:D113)</f>
        <v>1002121.24</v>
      </c>
      <c r="E104" s="11"/>
    </row>
    <row r="105" spans="1:5" x14ac:dyDescent="0.2">
      <c r="A105" s="7">
        <v>5131</v>
      </c>
      <c r="B105" s="25" t="s">
        <v>101</v>
      </c>
      <c r="C105" s="9">
        <v>9030</v>
      </c>
      <c r="D105" s="9">
        <v>78100</v>
      </c>
      <c r="E105" s="11"/>
    </row>
    <row r="106" spans="1:5" x14ac:dyDescent="0.2">
      <c r="A106" s="7">
        <v>5132</v>
      </c>
      <c r="B106" s="25" t="s">
        <v>102</v>
      </c>
      <c r="C106" s="9">
        <v>0</v>
      </c>
      <c r="D106" s="9">
        <v>1450</v>
      </c>
      <c r="E106" s="11"/>
    </row>
    <row r="107" spans="1:5" x14ac:dyDescent="0.2">
      <c r="A107" s="7">
        <v>5133</v>
      </c>
      <c r="B107" s="25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6828.72</v>
      </c>
      <c r="D108" s="9">
        <v>15617.2</v>
      </c>
      <c r="E108" s="11"/>
    </row>
    <row r="109" spans="1:5" x14ac:dyDescent="0.2">
      <c r="A109" s="7">
        <v>5135</v>
      </c>
      <c r="B109" s="25" t="s">
        <v>105</v>
      </c>
      <c r="C109" s="9">
        <v>7512.31</v>
      </c>
      <c r="D109" s="9">
        <v>66899.41</v>
      </c>
      <c r="E109" s="11"/>
    </row>
    <row r="110" spans="1:5" x14ac:dyDescent="0.2">
      <c r="A110" s="7">
        <v>5136</v>
      </c>
      <c r="B110" s="25" t="s">
        <v>106</v>
      </c>
      <c r="C110" s="9">
        <v>0</v>
      </c>
      <c r="D110" s="9">
        <v>8503.25</v>
      </c>
      <c r="E110" s="11"/>
    </row>
    <row r="111" spans="1:5" x14ac:dyDescent="0.2">
      <c r="A111" s="7">
        <v>5137</v>
      </c>
      <c r="B111" s="25" t="s">
        <v>107</v>
      </c>
      <c r="C111" s="9">
        <v>2430.13</v>
      </c>
      <c r="D111" s="9">
        <v>5473.99</v>
      </c>
      <c r="E111" s="11"/>
    </row>
    <row r="112" spans="1:5" x14ac:dyDescent="0.2">
      <c r="A112" s="7">
        <v>5138</v>
      </c>
      <c r="B112" s="25" t="s">
        <v>108</v>
      </c>
      <c r="C112" s="9">
        <v>158005.47</v>
      </c>
      <c r="D112" s="9">
        <v>737524.39</v>
      </c>
      <c r="E112" s="11"/>
    </row>
    <row r="113" spans="1:5" x14ac:dyDescent="0.2">
      <c r="A113" s="7">
        <v>5139</v>
      </c>
      <c r="B113" s="25" t="s">
        <v>109</v>
      </c>
      <c r="C113" s="9">
        <v>9104</v>
      </c>
      <c r="D113" s="9">
        <v>88553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0</v>
      </c>
      <c r="D114" s="4">
        <f>SUM(D115+D118+D121+D124+D129+D133+D136+D138+D144)</f>
        <v>4906.3599999999997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0</v>
      </c>
      <c r="D124" s="9">
        <f>SUM(D125:D128)</f>
        <v>4906.3599999999997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4906.3599999999997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69755.039999999994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69755.039999999994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69755.039999999994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75160.449999999953</v>
      </c>
      <c r="D207" s="14">
        <f>D3-D85</f>
        <v>33790.660000000149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9" t="s">
        <v>217</v>
      </c>
      <c r="C213" s="34"/>
      <c r="D213" s="42" t="s">
        <v>212</v>
      </c>
    </row>
    <row r="214" spans="1:4" ht="45" x14ac:dyDescent="0.2">
      <c r="A214" s="34"/>
      <c r="B214" s="40" t="s">
        <v>218</v>
      </c>
      <c r="C214" s="35"/>
      <c r="D214" s="41" t="s">
        <v>219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2014-12-05T05:22:37Z</cp:lastPrinted>
  <dcterms:created xsi:type="dcterms:W3CDTF">2012-12-11T20:29:16Z</dcterms:created>
  <dcterms:modified xsi:type="dcterms:W3CDTF">2018-04-24T17:26:31Z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