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7" i="1"/>
  <c r="G76" i="1"/>
  <c r="G75" i="1"/>
  <c r="G74" i="1"/>
  <c r="G73" i="1"/>
  <c r="G72" i="1"/>
  <c r="G71" i="1"/>
  <c r="G69" i="1"/>
  <c r="G68" i="1"/>
  <c r="G67" i="1"/>
  <c r="G66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4" i="1"/>
  <c r="G12" i="1"/>
  <c r="G11" i="1"/>
  <c r="G10" i="1"/>
  <c r="G9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F79" i="1"/>
  <c r="F77" i="1"/>
  <c r="F76" i="1"/>
  <c r="F75" i="1"/>
  <c r="F74" i="1"/>
  <c r="F73" i="1"/>
  <c r="F72" i="1"/>
  <c r="F71" i="1"/>
  <c r="F70" i="1"/>
  <c r="G70" i="1" s="1"/>
  <c r="F69" i="1"/>
  <c r="F68" i="1"/>
  <c r="F67" i="1"/>
  <c r="F66" i="1"/>
  <c r="F65" i="1"/>
  <c r="G65" i="1" s="1"/>
  <c r="F64" i="1"/>
  <c r="G64" i="1" s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F8" i="1"/>
  <c r="F7" i="1"/>
  <c r="G7" i="1" s="1"/>
  <c r="F6" i="1"/>
  <c r="E97" i="1"/>
  <c r="E91" i="1"/>
  <c r="E84" i="1"/>
  <c r="E78" i="1"/>
  <c r="E72" i="1"/>
  <c r="E63" i="1"/>
  <c r="E43" i="1" s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3" i="1" s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F78" i="1" s="1"/>
  <c r="G78" i="1" s="1"/>
  <c r="C72" i="1"/>
  <c r="C63" i="1"/>
  <c r="C55" i="1"/>
  <c r="C49" i="1"/>
  <c r="C44" i="1"/>
  <c r="C38" i="1"/>
  <c r="C35" i="1"/>
  <c r="C33" i="1"/>
  <c r="C27" i="1"/>
  <c r="C21" i="1"/>
  <c r="C13" i="1"/>
  <c r="C5" i="1"/>
  <c r="F63" i="1" l="1"/>
  <c r="G63" i="1" s="1"/>
  <c r="C43" i="1"/>
  <c r="F43" i="1" s="1"/>
  <c r="G43" i="1" s="1"/>
  <c r="F13" i="1"/>
  <c r="G13" i="1" s="1"/>
  <c r="F5" i="1"/>
  <c r="G5" i="1" s="1"/>
  <c r="E4" i="1"/>
  <c r="E3" i="1" s="1"/>
  <c r="D4" i="1"/>
  <c r="D3" i="1" s="1"/>
  <c r="C4" i="1"/>
  <c r="F4" i="1" l="1"/>
  <c r="G4" i="1" s="1"/>
  <c r="C3" i="1"/>
  <c r="F3" i="1" s="1"/>
  <c r="G3" i="1" s="1"/>
</calcChain>
</file>

<file path=xl/sharedStrings.xml><?xml version="1.0" encoding="utf-8"?>
<sst xmlns="http://schemas.openxmlformats.org/spreadsheetml/2006/main" count="125" uniqueCount="125">
  <si>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</si>
  <si>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</si>
  <si>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</si>
  <si>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</si>
  <si>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</si>
  <si>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</si>
  <si>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</si>
  <si>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</si>
  <si>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</si>
  <si>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</si>
  <si>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</si>
  <si>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</si>
  <si>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</si>
  <si>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</si>
  <si>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</si>
  <si>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</si>
  <si>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</si>
  <si>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</si>
  <si>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</si>
  <si>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</si>
  <si>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</si>
  <si>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</si>
  <si>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</si>
  <si>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</si>
  <si>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</si>
  <si>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</si>
  <si>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</si>
  <si>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</si>
  <si>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</si>
  <si>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</si>
  <si>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</si>
  <si>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</si>
  <si>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</si>
  <si>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</si>
  <si>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</si>
  <si>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</si>
  <si>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</si>
  <si>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</si>
  <si>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</si>
  <si>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</si>
  <si>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</si>
  <si>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</si>
  <si>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</si>
  <si>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</si>
  <si>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</si>
  <si>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</si>
  <si>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</si>
  <si>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</si>
  <si>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</si>
  <si>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</si>
  <si>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</si>
  <si>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</si>
  <si>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</si>
  <si>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</si>
  <si>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</si>
  <si>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</si>
  <si>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</si>
  <si>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</si>
  <si>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</si>
  <si>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</si>
  <si>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</si>
  <si>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</si>
  <si>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</si>
  <si>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</si>
  <si>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</si>
  <si>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</si>
  <si>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</si>
  <si>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</si>
  <si>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</si>
  <si>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</si>
  <si>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</si>
  <si>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</si>
  <si>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</si>
  <si>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</si>
  <si>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</si>
  <si>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</si>
  <si>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</si>
  <si>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</si>
  <si>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</si>
  <si>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</si>
  <si>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</si>
  <si>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</si>
  <si>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</si>
  <si>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</si>
  <si>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</si>
  <si>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</si>
  <si>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</si>
  <si>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</si>
  <si>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</si>
  <si>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</si>
  <si>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</si>
  <si>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</si>
  <si>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</si>
  <si>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</si>
  <si>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</si>
  <si>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</si>
  <si>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</si>
  <si>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</si>
  <si>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</si>
  <si>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</si>
  <si>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</si>
  <si>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</si>
  <si>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</si>
  <si>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</si>
  <si>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</si>
  <si>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</si>
  <si>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</si>
  <si>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</si>
  <si>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</si>
  <si>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</si>
  <si>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</si>
  <si>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</si>
  <si>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</si>
  <si>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</si>
  <si>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</si>
  <si>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</si>
  <si>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</si>
  <si>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</si>
  <si>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</si>
  <si>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</si>
  <si>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</si>
  <si>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CASA DE LA CULTURA DEL MUNICIPIO DE VALLE DE SANTIAGO, GTO.
DEL 1 DE ENERO AL AL 31 DE DICIEMBRE DEL 2017</t>
  </si>
  <si>
    <t>___________________________________________</t>
  </si>
  <si>
    <t xml:space="preserve">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</si>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</sst>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8" t="s">
        <v>121</v>
      </c>
      <c r="B1" s="39"/>
      <c r="C1" s="39"/>
      <c r="D1" s="39"/>
      <c r="E1" s="39"/>
      <c r="F1" s="39"/>
      <c r="G1" s="40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390088.78</v>
      </c>
      <c r="D3" s="3">
        <f>SUM(D4+D43)</f>
        <v>3692523.09</v>
      </c>
      <c r="E3" s="3">
        <f>SUM(E4+E43)</f>
        <v>3578125.82</v>
      </c>
      <c r="F3" s="3">
        <f>C3+D3-E3</f>
        <v>504486.05000000028</v>
      </c>
      <c r="G3" s="4">
        <f>F3-C3</f>
        <v>114397.27000000025</v>
      </c>
    </row>
    <row r="4" spans="1:7" x14ac:dyDescent="0.2">
      <c r="A4" s="5">
        <v>1100</v>
      </c>
      <c r="B4" s="6" t="s">
        <v>4</v>
      </c>
      <c r="C4" s="7">
        <f>SUM(C5+C13+C21+C27+C33+C35+C38)</f>
        <v>118021.47</v>
      </c>
      <c r="D4" s="7">
        <f>SUM(D5+D13+D21+D27+D33+D35+D38)</f>
        <v>3539573.44</v>
      </c>
      <c r="E4" s="7">
        <f>SUM(E5+E13+E21+E27+E33+E35+E38)</f>
        <v>3578125.82</v>
      </c>
      <c r="F4" s="7">
        <f t="shared" ref="F4:F67" si="0">C4+D4-E4</f>
        <v>79469.090000000317</v>
      </c>
      <c r="G4" s="8">
        <f t="shared" ref="G4:G67" si="1">F4-C4</f>
        <v>-38552.379999999685</v>
      </c>
    </row>
    <row r="5" spans="1:7" x14ac:dyDescent="0.2">
      <c r="A5" s="5">
        <v>1110</v>
      </c>
      <c r="B5" s="6" t="s">
        <v>5</v>
      </c>
      <c r="C5" s="7">
        <f>SUM(C6:C12)</f>
        <v>110731.26</v>
      </c>
      <c r="D5" s="7">
        <f>SUM(D6:D12)</f>
        <v>3504994.04</v>
      </c>
      <c r="E5" s="7">
        <f>SUM(E6:E12)</f>
        <v>3542826.82</v>
      </c>
      <c r="F5" s="7">
        <f t="shared" si="0"/>
        <v>72898.479999999981</v>
      </c>
      <c r="G5" s="8">
        <f t="shared" si="1"/>
        <v>-37832.780000000013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110731.26</v>
      </c>
      <c r="D7" s="10">
        <v>3504994.04</v>
      </c>
      <c r="E7" s="10">
        <v>3542826.82</v>
      </c>
      <c r="F7" s="10">
        <f t="shared" si="0"/>
        <v>72898.479999999981</v>
      </c>
      <c r="G7" s="11">
        <f t="shared" si="1"/>
        <v>-37832.780000000013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7290.21</v>
      </c>
      <c r="D13" s="7">
        <f>SUM(D14:D20)</f>
        <v>34579.4</v>
      </c>
      <c r="E13" s="7">
        <f>SUM(E14:E20)</f>
        <v>35299</v>
      </c>
      <c r="F13" s="7">
        <f t="shared" si="0"/>
        <v>6570.6100000000006</v>
      </c>
      <c r="G13" s="8">
        <f t="shared" si="1"/>
        <v>-719.59999999999945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-0.2</v>
      </c>
      <c r="D15" s="10">
        <v>0</v>
      </c>
      <c r="E15" s="10">
        <v>0</v>
      </c>
      <c r="F15" s="10">
        <f t="shared" si="0"/>
        <v>-0.2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0</v>
      </c>
      <c r="D16" s="10">
        <v>23000</v>
      </c>
      <c r="E16" s="10">
        <v>23000</v>
      </c>
      <c r="F16" s="10">
        <f t="shared" si="0"/>
        <v>0</v>
      </c>
      <c r="G16" s="11">
        <f t="shared" si="1"/>
        <v>0</v>
      </c>
    </row>
    <row r="17" spans="1:7" x14ac:dyDescent="0.2">
      <c r="A17" s="9">
        <v>1124</v>
      </c>
      <c r="B17" s="26" t="s">
        <v>16</v>
      </c>
      <c r="C17" s="10">
        <v>4290.41</v>
      </c>
      <c r="D17" s="10">
        <v>11579.4</v>
      </c>
      <c r="E17" s="10">
        <v>12299</v>
      </c>
      <c r="F17" s="10">
        <f t="shared" si="0"/>
        <v>3570.8099999999995</v>
      </c>
      <c r="G17" s="11">
        <f t="shared" si="1"/>
        <v>-719.60000000000036</v>
      </c>
    </row>
    <row r="18" spans="1:7" x14ac:dyDescent="0.2">
      <c r="A18" s="9">
        <v>1125</v>
      </c>
      <c r="B18" s="26" t="s">
        <v>94</v>
      </c>
      <c r="C18" s="10">
        <v>3000</v>
      </c>
      <c r="D18" s="10">
        <v>0</v>
      </c>
      <c r="E18" s="10">
        <v>0</v>
      </c>
      <c r="F18" s="10">
        <f t="shared" si="0"/>
        <v>3000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0</v>
      </c>
      <c r="D20" s="10">
        <v>0</v>
      </c>
      <c r="E20" s="10">
        <v>0</v>
      </c>
      <c r="F20" s="10">
        <f t="shared" si="0"/>
        <v>0</v>
      </c>
      <c r="G20" s="11">
        <f t="shared" si="1"/>
        <v>0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272067.31000000006</v>
      </c>
      <c r="D43" s="7">
        <f>SUM(D44+D49+D55+D63+D72+D78+D84+D91+D97)</f>
        <v>152949.65</v>
      </c>
      <c r="E43" s="7">
        <f>SUM(E44+E49+E55+E63+E72+E78+E84+E91+E97)</f>
        <v>0</v>
      </c>
      <c r="F43" s="7">
        <f t="shared" si="0"/>
        <v>425016.96000000008</v>
      </c>
      <c r="G43" s="8">
        <f t="shared" si="1"/>
        <v>152949.65000000002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0</v>
      </c>
      <c r="D55" s="14">
        <f>SUM(D56:D62)</f>
        <v>0</v>
      </c>
      <c r="E55" s="14">
        <f>SUM(E56:E62)</f>
        <v>0</v>
      </c>
      <c r="F55" s="14">
        <f t="shared" si="0"/>
        <v>0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382335.78</v>
      </c>
      <c r="D63" s="7">
        <f>SUM(D64:D71)</f>
        <v>152949.65</v>
      </c>
      <c r="E63" s="7">
        <f>SUM(E64:E71)</f>
        <v>0</v>
      </c>
      <c r="F63" s="7">
        <f t="shared" si="0"/>
        <v>535285.43000000005</v>
      </c>
      <c r="G63" s="8">
        <f t="shared" si="1"/>
        <v>152949.65000000002</v>
      </c>
    </row>
    <row r="64" spans="1:7" x14ac:dyDescent="0.2">
      <c r="A64" s="9">
        <v>1241</v>
      </c>
      <c r="B64" s="26" t="s">
        <v>59</v>
      </c>
      <c r="C64" s="10">
        <v>33656.639999999999</v>
      </c>
      <c r="D64" s="10">
        <v>35544.629999999997</v>
      </c>
      <c r="E64" s="10">
        <v>0</v>
      </c>
      <c r="F64" s="10">
        <f t="shared" si="0"/>
        <v>69201.26999999999</v>
      </c>
      <c r="G64" s="11">
        <f t="shared" si="1"/>
        <v>35544.62999999999</v>
      </c>
    </row>
    <row r="65" spans="1:7" x14ac:dyDescent="0.2">
      <c r="A65" s="9">
        <v>1242</v>
      </c>
      <c r="B65" s="26" t="s">
        <v>60</v>
      </c>
      <c r="C65" s="10">
        <v>140959.14000000001</v>
      </c>
      <c r="D65" s="10">
        <v>80416.59</v>
      </c>
      <c r="E65" s="10">
        <v>0</v>
      </c>
      <c r="F65" s="10">
        <f t="shared" si="0"/>
        <v>221375.73</v>
      </c>
      <c r="G65" s="11">
        <f t="shared" si="1"/>
        <v>80416.59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185122</v>
      </c>
      <c r="D67" s="10">
        <v>34598.43</v>
      </c>
      <c r="E67" s="10">
        <v>0</v>
      </c>
      <c r="F67" s="10">
        <f t="shared" si="0"/>
        <v>219720.43</v>
      </c>
      <c r="G67" s="11">
        <f t="shared" si="1"/>
        <v>34598.429999999993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0">
        <f t="shared" si="2"/>
        <v>0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22598</v>
      </c>
      <c r="D70" s="10">
        <v>2390</v>
      </c>
      <c r="E70" s="10">
        <v>0</v>
      </c>
      <c r="F70" s="10">
        <f t="shared" si="2"/>
        <v>24988</v>
      </c>
      <c r="G70" s="11">
        <f t="shared" si="3"/>
        <v>2390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0</v>
      </c>
      <c r="D72" s="7">
        <f>SUM(D73:D77)</f>
        <v>0</v>
      </c>
      <c r="E72" s="7">
        <f>SUM(E73:E77)</f>
        <v>0</v>
      </c>
      <c r="F72" s="7">
        <f t="shared" si="2"/>
        <v>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-110268.47</v>
      </c>
      <c r="D78" s="7">
        <f>SUM(D79:D83)</f>
        <v>0</v>
      </c>
      <c r="E78" s="7">
        <f>SUM(E79:E83)</f>
        <v>0</v>
      </c>
      <c r="F78" s="7">
        <f t="shared" si="2"/>
        <v>-110268.47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-110268.47</v>
      </c>
      <c r="D81" s="13">
        <v>0</v>
      </c>
      <c r="E81" s="13">
        <v>0</v>
      </c>
      <c r="F81" s="13">
        <f t="shared" si="2"/>
        <v>-110268.47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7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41" t="s">
        <v>122</v>
      </c>
      <c r="C106" s="34"/>
      <c r="D106" s="43" t="s">
        <v>111</v>
      </c>
    </row>
    <row r="107" spans="1:7" ht="45" x14ac:dyDescent="0.2">
      <c r="A107" s="34"/>
      <c r="B107" s="42" t="s">
        <v>123</v>
      </c>
      <c r="C107" s="36"/>
      <c r="D107" s="44" t="s">
        <v>124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2018-01-17T14:27:27Z</cp:lastPrinted>
  <dcterms:created xsi:type="dcterms:W3CDTF">2014-02-09T04:04:15Z</dcterms:created>
  <dcterms:modified xsi:type="dcterms:W3CDTF">2018-01-17T14:27:37Z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