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Portal Respaldo\tesoreria\2023\T4\"/>
    </mc:Choice>
  </mc:AlternateContent>
  <xr:revisionPtr revIDLastSave="0" documentId="13_ncr:1_{920AACD7-6CB6-4A53-BF74-CFDCCC6D4842}" xr6:coauthVersionLast="47" xr6:coauthVersionMax="47" xr10:uidLastSave="{00000000-0000-0000-0000-000000000000}"/>
  <bookViews>
    <workbookView xWindow="-120" yWindow="-120" windowWidth="29040" windowHeight="15720" xr2:uid="{BB25764A-2F7C-4BCC-805F-BF91F7B72A91}"/>
  </bookViews>
  <sheets>
    <sheet name="LDF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D53" i="1"/>
  <c r="D57" i="1" s="1"/>
  <c r="D59" i="1" s="1"/>
  <c r="C53" i="1"/>
  <c r="C57" i="1" s="1"/>
  <c r="C59" i="1" s="1"/>
  <c r="B53" i="1"/>
  <c r="B57" i="1" s="1"/>
  <c r="B59" i="1" s="1"/>
  <c r="D49" i="1"/>
  <c r="C49" i="1"/>
  <c r="B49" i="1"/>
  <c r="D48" i="1"/>
  <c r="C48" i="1"/>
  <c r="B48" i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<sst xmlns="http://schemas.openxmlformats.org/spreadsheetml/2006/main" count="63" uniqueCount="43">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</sst>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1" fillId="0" borderId="13" xfId="1" applyNumberFormat="1" applyFont="1" applyFill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2">
    <cellStyle name="Millares 2" xfId="1" xr:uid="{D530C2FF-D719-42A1-85B7-E0049A4A03F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Portal%20Respaldo\tesoreria\2023\T4\0361_IDF_MVST_000_2403.xlsx" TargetMode="External"/><Relationship Id="rId1" Type="http://schemas.openxmlformats.org/officeDocument/2006/relationships/externalLinkPath" Target="0361_IDF_MVST_000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Valle de Santiago, Gto.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CF27-E16E-497F-B85F-572BC30F559A}">
  <sheetPr>
    <outlinePr summaryBelow="0"/>
    <pageSetUpPr fitToPage="1"/>
  </sheetPr>
  <dimension ref="A1:D75"/>
  <sheetViews>
    <sheetView showGridLines="0" tabSelected="1" zoomScale="80" zoomScaleNormal="80" workbookViewId="0">
      <selection activeCell="K22" sqref="K2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Municipio de Valle de Santiago, Gto.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septiembre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544392857.15999997</v>
      </c>
      <c r="C8" s="16">
        <f>SUM(C9:C11)</f>
        <v>616475719.75</v>
      </c>
      <c r="D8" s="16">
        <f>SUM(D9:D11)</f>
        <v>614516212.86000001</v>
      </c>
    </row>
    <row r="9" spans="1:4" x14ac:dyDescent="0.25">
      <c r="A9" s="17" t="s">
        <v>8</v>
      </c>
      <c r="B9" s="18">
        <v>323000000</v>
      </c>
      <c r="C9" s="18">
        <v>278673741.56999999</v>
      </c>
      <c r="D9" s="18">
        <v>276714234.68000001</v>
      </c>
    </row>
    <row r="10" spans="1:4" x14ac:dyDescent="0.25">
      <c r="A10" s="17" t="s">
        <v>9</v>
      </c>
      <c r="B10" s="18">
        <v>223000000</v>
      </c>
      <c r="C10" s="18">
        <v>339007335.31</v>
      </c>
      <c r="D10" s="18">
        <v>339007335.31</v>
      </c>
    </row>
    <row r="11" spans="1:4" x14ac:dyDescent="0.25">
      <c r="A11" s="17" t="s">
        <v>10</v>
      </c>
      <c r="B11" s="19">
        <f>B44</f>
        <v>-1607142.84</v>
      </c>
      <c r="C11" s="19">
        <f>C44</f>
        <v>-1205357.1299999999</v>
      </c>
      <c r="D11" s="19">
        <f>D44</f>
        <v>-1205357.1299999999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544392857.15999997</v>
      </c>
      <c r="C13" s="16">
        <f>C14+C15</f>
        <v>730342377.4000001</v>
      </c>
      <c r="D13" s="16">
        <f>D14+D15</f>
        <v>724048168.1400001</v>
      </c>
    </row>
    <row r="14" spans="1:4" x14ac:dyDescent="0.25">
      <c r="A14" s="17" t="s">
        <v>12</v>
      </c>
      <c r="B14" s="18">
        <v>323000000</v>
      </c>
      <c r="C14" s="18">
        <v>316317792.60000002</v>
      </c>
      <c r="D14" s="18">
        <v>310422359.47000003</v>
      </c>
    </row>
    <row r="15" spans="1:4" x14ac:dyDescent="0.25">
      <c r="A15" s="17" t="s">
        <v>13</v>
      </c>
      <c r="B15" s="18">
        <v>221392857.16</v>
      </c>
      <c r="C15" s="18">
        <v>414024584.80000001</v>
      </c>
      <c r="D15" s="18">
        <v>413625808.67000002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2">
        <v>0</v>
      </c>
      <c r="C17" s="16">
        <f>C18+C19</f>
        <v>220487689.59999996</v>
      </c>
      <c r="D17" s="16">
        <f>D18+D19</f>
        <v>220487689.59999996</v>
      </c>
    </row>
    <row r="18" spans="1:4" x14ac:dyDescent="0.25">
      <c r="A18" s="17" t="s">
        <v>15</v>
      </c>
      <c r="B18" s="23">
        <v>0</v>
      </c>
      <c r="C18" s="18">
        <v>84564803.149999991</v>
      </c>
      <c r="D18" s="18">
        <v>84564803.149999991</v>
      </c>
    </row>
    <row r="19" spans="1:4" x14ac:dyDescent="0.25">
      <c r="A19" s="17" t="s">
        <v>16</v>
      </c>
      <c r="B19" s="23">
        <v>0</v>
      </c>
      <c r="C19" s="18">
        <v>135922886.44999999</v>
      </c>
      <c r="D19" s="18">
        <v>135922886.44999999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106621031.94999987</v>
      </c>
      <c r="D21" s="16">
        <f>D8-D13+D17</f>
        <v>110955734.31999987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1607142.84</v>
      </c>
      <c r="C23" s="16">
        <f>C21-C11</f>
        <v>107826389.07999986</v>
      </c>
      <c r="D23" s="16">
        <f>D21-D11</f>
        <v>112161091.44999987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1607142.84</v>
      </c>
      <c r="C25" s="16">
        <f>C23-C17</f>
        <v>-112661300.5200001</v>
      </c>
      <c r="D25" s="16">
        <f>D23-D17</f>
        <v>-108326598.1500001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800000</v>
      </c>
      <c r="C29" s="29">
        <f>C30+C31</f>
        <v>558597.53</v>
      </c>
      <c r="D29" s="29">
        <f>D30+D31</f>
        <v>558597.53</v>
      </c>
    </row>
    <row r="30" spans="1:4" x14ac:dyDescent="0.25">
      <c r="A30" s="17" t="s">
        <v>24</v>
      </c>
      <c r="B30" s="30">
        <v>0</v>
      </c>
      <c r="C30" s="30">
        <v>0</v>
      </c>
      <c r="D30" s="30">
        <v>0</v>
      </c>
    </row>
    <row r="31" spans="1:4" x14ac:dyDescent="0.25">
      <c r="A31" s="17" t="s">
        <v>25</v>
      </c>
      <c r="B31" s="31">
        <v>800000</v>
      </c>
      <c r="C31" s="31">
        <v>558597.53</v>
      </c>
      <c r="D31" s="31">
        <v>558597.53</v>
      </c>
    </row>
    <row r="32" spans="1:4" x14ac:dyDescent="0.25">
      <c r="A32" s="32"/>
      <c r="B32" s="33"/>
      <c r="C32" s="33"/>
      <c r="D32" s="33"/>
    </row>
    <row r="33" spans="1:4" ht="14.45" customHeight="1" x14ac:dyDescent="0.25">
      <c r="A33" s="15" t="s">
        <v>26</v>
      </c>
      <c r="B33" s="29">
        <f>B25+B29</f>
        <v>2407142.84</v>
      </c>
      <c r="C33" s="29">
        <f>C25+C29</f>
        <v>-112102702.9900001</v>
      </c>
      <c r="D33" s="29">
        <f>D25+D29</f>
        <v>-107768000.62000009</v>
      </c>
    </row>
    <row r="34" spans="1:4" ht="14.45" customHeight="1" x14ac:dyDescent="0.25">
      <c r="A34" s="34"/>
      <c r="B34" s="35"/>
      <c r="C34" s="35"/>
      <c r="D34" s="35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30">
        <v>0</v>
      </c>
      <c r="C38" s="30">
        <v>0</v>
      </c>
      <c r="D38" s="30">
        <v>0</v>
      </c>
    </row>
    <row r="39" spans="1:4" x14ac:dyDescent="0.25">
      <c r="A39" s="17" t="s">
        <v>30</v>
      </c>
      <c r="B39" s="30">
        <v>0</v>
      </c>
      <c r="C39" s="30">
        <v>0</v>
      </c>
      <c r="D39" s="30">
        <v>0</v>
      </c>
    </row>
    <row r="40" spans="1:4" x14ac:dyDescent="0.25">
      <c r="A40" s="15" t="s">
        <v>31</v>
      </c>
      <c r="B40" s="29">
        <f>B41+B42</f>
        <v>1607142.84</v>
      </c>
      <c r="C40" s="29">
        <f>C41+C42</f>
        <v>1205357.1299999999</v>
      </c>
      <c r="D40" s="29">
        <f>D41+D42</f>
        <v>1205357.1299999999</v>
      </c>
    </row>
    <row r="41" spans="1:4" x14ac:dyDescent="0.25">
      <c r="A41" s="17" t="s">
        <v>32</v>
      </c>
      <c r="B41" s="30">
        <v>0</v>
      </c>
      <c r="C41" s="30">
        <v>0</v>
      </c>
      <c r="D41" s="30">
        <v>0</v>
      </c>
    </row>
    <row r="42" spans="1:4" x14ac:dyDescent="0.25">
      <c r="A42" s="17" t="s">
        <v>33</v>
      </c>
      <c r="B42" s="31">
        <v>1607142.84</v>
      </c>
      <c r="C42" s="31">
        <v>1205357.1299999999</v>
      </c>
      <c r="D42" s="31">
        <v>1205357.1299999999</v>
      </c>
    </row>
    <row r="43" spans="1:4" x14ac:dyDescent="0.25">
      <c r="A43" s="32"/>
      <c r="B43" s="33"/>
      <c r="C43" s="33"/>
      <c r="D43" s="33"/>
    </row>
    <row r="44" spans="1:4" x14ac:dyDescent="0.25">
      <c r="A44" s="15" t="s">
        <v>34</v>
      </c>
      <c r="B44" s="29">
        <f>B37-B40</f>
        <v>-1607142.84</v>
      </c>
      <c r="C44" s="29">
        <f>C37-C40</f>
        <v>-1205357.1299999999</v>
      </c>
      <c r="D44" s="29">
        <f>D37-D40</f>
        <v>-1205357.1299999999</v>
      </c>
    </row>
    <row r="45" spans="1:4" x14ac:dyDescent="0.25">
      <c r="A45" s="36"/>
      <c r="B45" s="35"/>
      <c r="C45" s="35"/>
      <c r="D45" s="35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7" t="s">
        <v>35</v>
      </c>
      <c r="B48" s="38">
        <f>B9</f>
        <v>323000000</v>
      </c>
      <c r="C48" s="38">
        <f>C9</f>
        <v>278673741.56999999</v>
      </c>
      <c r="D48" s="38">
        <f>D9</f>
        <v>276714234.68000001</v>
      </c>
    </row>
    <row r="49" spans="1:4" x14ac:dyDescent="0.25">
      <c r="A49" s="39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40" t="s">
        <v>29</v>
      </c>
      <c r="B50" s="30">
        <v>0</v>
      </c>
      <c r="C50" s="30">
        <v>0</v>
      </c>
      <c r="D50" s="30">
        <v>0</v>
      </c>
    </row>
    <row r="51" spans="1:4" x14ac:dyDescent="0.25">
      <c r="A51" s="40" t="s">
        <v>32</v>
      </c>
      <c r="B51" s="30">
        <v>0</v>
      </c>
      <c r="C51" s="30">
        <v>0</v>
      </c>
      <c r="D51" s="30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7" t="s">
        <v>12</v>
      </c>
      <c r="B53" s="30">
        <f>B14</f>
        <v>323000000</v>
      </c>
      <c r="C53" s="30">
        <f>C14</f>
        <v>316317792.60000002</v>
      </c>
      <c r="D53" s="30">
        <f>D14</f>
        <v>310422359.47000003</v>
      </c>
    </row>
    <row r="54" spans="1:4" x14ac:dyDescent="0.25">
      <c r="A54" s="32"/>
      <c r="B54" s="33"/>
      <c r="C54" s="33"/>
      <c r="D54" s="33"/>
    </row>
    <row r="55" spans="1:4" x14ac:dyDescent="0.25">
      <c r="A55" s="17" t="s">
        <v>15</v>
      </c>
      <c r="B55" s="41">
        <v>0</v>
      </c>
      <c r="C55" s="30">
        <f>C18</f>
        <v>84564803.149999991</v>
      </c>
      <c r="D55" s="30">
        <f>D18</f>
        <v>84564803.149999991</v>
      </c>
    </row>
    <row r="56" spans="1:4" x14ac:dyDescent="0.25">
      <c r="A56" s="32"/>
      <c r="B56" s="33"/>
      <c r="C56" s="33"/>
      <c r="D56" s="33"/>
    </row>
    <row r="57" spans="1:4" x14ac:dyDescent="0.25">
      <c r="A57" s="25" t="s">
        <v>37</v>
      </c>
      <c r="B57" s="29">
        <f>B48+B49-B53+B55</f>
        <v>0</v>
      </c>
      <c r="C57" s="29">
        <f>C48+C49-C53+C55</f>
        <v>46920752.11999996</v>
      </c>
      <c r="D57" s="29">
        <f>D48+D49-D53+D55</f>
        <v>50856678.35999997</v>
      </c>
    </row>
    <row r="58" spans="1:4" x14ac:dyDescent="0.25">
      <c r="A58" s="42"/>
      <c r="B58" s="43"/>
      <c r="C58" s="43"/>
      <c r="D58" s="43"/>
    </row>
    <row r="59" spans="1:4" x14ac:dyDescent="0.25">
      <c r="A59" s="25" t="s">
        <v>38</v>
      </c>
      <c r="B59" s="29">
        <f>B57-B49</f>
        <v>0</v>
      </c>
      <c r="C59" s="29">
        <f>C57-C49</f>
        <v>46920752.11999996</v>
      </c>
      <c r="D59" s="29">
        <f>D57-D49</f>
        <v>50856678.35999997</v>
      </c>
    </row>
    <row r="60" spans="1:4" x14ac:dyDescent="0.25">
      <c r="A60" s="34"/>
      <c r="B60" s="35"/>
      <c r="C60" s="35"/>
      <c r="D60" s="35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7" t="s">
        <v>9</v>
      </c>
      <c r="B63" s="44">
        <f>B10</f>
        <v>223000000</v>
      </c>
      <c r="C63" s="44">
        <f>C10</f>
        <v>339007335.31</v>
      </c>
      <c r="D63" s="44">
        <f>D10</f>
        <v>339007335.31</v>
      </c>
    </row>
    <row r="64" spans="1:4" ht="30" x14ac:dyDescent="0.25">
      <c r="A64" s="39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40" t="s">
        <v>30</v>
      </c>
      <c r="B65" s="19">
        <v>0</v>
      </c>
      <c r="C65" s="19">
        <v>0</v>
      </c>
      <c r="D65" s="19">
        <v>0</v>
      </c>
    </row>
    <row r="66" spans="1:4" x14ac:dyDescent="0.25">
      <c r="A66" s="40" t="s">
        <v>33</v>
      </c>
      <c r="B66" s="19">
        <v>0</v>
      </c>
      <c r="C66" s="19">
        <v>0</v>
      </c>
      <c r="D66" s="19">
        <v>0</v>
      </c>
    </row>
    <row r="67" spans="1:4" x14ac:dyDescent="0.25">
      <c r="A67" s="32"/>
      <c r="B67" s="21"/>
      <c r="C67" s="21"/>
      <c r="D67" s="21"/>
    </row>
    <row r="68" spans="1:4" x14ac:dyDescent="0.25">
      <c r="A68" s="17" t="s">
        <v>40</v>
      </c>
      <c r="B68" s="19">
        <f>B15</f>
        <v>221392857.16</v>
      </c>
      <c r="C68" s="19">
        <f>C15</f>
        <v>414024584.80000001</v>
      </c>
      <c r="D68" s="19">
        <f>D15</f>
        <v>413625808.67000002</v>
      </c>
    </row>
    <row r="69" spans="1:4" x14ac:dyDescent="0.25">
      <c r="A69" s="32"/>
      <c r="B69" s="21"/>
      <c r="C69" s="21"/>
      <c r="D69" s="21"/>
    </row>
    <row r="70" spans="1:4" x14ac:dyDescent="0.25">
      <c r="A70" s="17" t="s">
        <v>16</v>
      </c>
      <c r="B70" s="23">
        <v>0</v>
      </c>
      <c r="C70" s="19">
        <f>C19</f>
        <v>135922886.44999999</v>
      </c>
      <c r="D70" s="19">
        <f>D19</f>
        <v>135922886.44999999</v>
      </c>
    </row>
    <row r="71" spans="1:4" x14ac:dyDescent="0.25">
      <c r="A71" s="32"/>
      <c r="B71" s="21"/>
      <c r="C71" s="21"/>
      <c r="D71" s="21"/>
    </row>
    <row r="72" spans="1:4" x14ac:dyDescent="0.25">
      <c r="A72" s="25" t="s">
        <v>41</v>
      </c>
      <c r="B72" s="16">
        <f>B63+B64-B68+B70</f>
        <v>1607142.8400000036</v>
      </c>
      <c r="C72" s="16">
        <f>C63+C64-C68+C70</f>
        <v>60905636.959999979</v>
      </c>
      <c r="D72" s="16">
        <f>D63+D64-D68+D70</f>
        <v>61304413.089999974</v>
      </c>
    </row>
    <row r="73" spans="1:4" x14ac:dyDescent="0.25">
      <c r="A73" s="32"/>
      <c r="B73" s="21"/>
      <c r="C73" s="21"/>
      <c r="D73" s="21"/>
    </row>
    <row r="74" spans="1:4" x14ac:dyDescent="0.25">
      <c r="A74" s="25" t="s">
        <v>42</v>
      </c>
      <c r="B74" s="16">
        <f>B72-B64</f>
        <v>1607142.8400000036</v>
      </c>
      <c r="C74" s="16">
        <f>C72-C64</f>
        <v>60905636.959999979</v>
      </c>
      <c r="D74" s="16">
        <f>D72-D64</f>
        <v>61304413.089999974</v>
      </c>
    </row>
    <row r="75" spans="1:4" x14ac:dyDescent="0.25">
      <c r="A75" s="34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 xr:uid="{EFD76E7D-B1F0-444E-84D0-348832BA099A}">
      <formula1>-1.79769313486231E+100</formula1>
      <formula2>1.79769313486231E+100</formula2>
    </dataValidation>
  </dataValidations>
  <pageMargins left="0.7" right="0.7" top="0.75" bottom="0.75" header="0.3" footer="0.3"/>
  <pageSetup paperSize="119" scale="7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2024-11-13T22:08:13Z</dcterms:created>
  <dcterms:modified xsi:type="dcterms:W3CDTF">2024-11-13T22:08:38Z</dcterms:modified>
</cp:coreProperties>
</file>