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chivos\Documentos\PORTAL\SHCP2DOTRIM2016\"/>
    </mc:Choice>
  </mc:AlternateContent>
  <bookViews>
    <workbookView xWindow="0" yWindow="0" windowWidth="28800" windowHeight="11835" tabRatio="829" activeTab="1"/>
  </bookViews>
  <sheets>
    <sheet name="Portada" sheetId="1" r:id="rId1"/>
    <sheet name="Global" sheetId="2" r:id="rId2"/>
    <sheet name="Nacional" sheetId="3" r:id="rId3"/>
    <sheet name="11-GUANAJUATO" sheetId="4" r:id="rId4"/>
  </sheets>
  <definedNames>
    <definedName name="_xlnm.Print_Area" localSheetId="3">'11-GUANAJUATO'!$B$1:$V$69</definedName>
    <definedName name="_xlnm.Print_Area" localSheetId="1">Global!$B$1:$V$61</definedName>
    <definedName name="_xlnm.Print_Area" localSheetId="2">Nacional!$B$1:$V$69</definedName>
    <definedName name="_xlnm.Print_Area" localSheetId="0">Portada!$B$1:$AD$68</definedName>
    <definedName name="_xlnm.Print_Titles" localSheetId="3">'11-GUANAJUATO'!$1:$4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8" i="4" l="1"/>
  <c r="U37" i="4"/>
  <c r="U36" i="4"/>
  <c r="U34" i="4"/>
  <c r="U33" i="4"/>
  <c r="U31" i="4"/>
  <c r="U30" i="4"/>
  <c r="U28" i="4"/>
  <c r="U27" i="4"/>
  <c r="U26" i="4"/>
  <c r="U25" i="4"/>
  <c r="U24" i="4"/>
  <c r="U23" i="4"/>
  <c r="U22" i="4"/>
  <c r="U21" i="4"/>
  <c r="U20" i="4"/>
  <c r="U19" i="4"/>
  <c r="U18" i="4"/>
  <c r="U17" i="4"/>
  <c r="U16" i="4"/>
  <c r="U15" i="4"/>
  <c r="U14" i="4"/>
  <c r="U13" i="4"/>
  <c r="U12" i="4"/>
  <c r="U11" i="4"/>
  <c r="U43" i="3"/>
  <c r="U42" i="3"/>
  <c r="U38" i="3"/>
  <c r="U37" i="3"/>
  <c r="U36" i="3"/>
  <c r="U34" i="3"/>
  <c r="U33" i="3"/>
  <c r="U31" i="3"/>
  <c r="U30" i="3"/>
  <c r="U28" i="3"/>
  <c r="U27" i="3"/>
  <c r="U26" i="3"/>
  <c r="U25" i="3"/>
  <c r="U24" i="3"/>
  <c r="U23" i="3"/>
  <c r="U22"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<sst xmlns="http://schemas.openxmlformats.org/spreadsheetml/2006/main" count="723" uniqueCount="163">
  <si>
    <t>Informes sobre la Situación Económica,
las Finanzas Públicas y la Deuda Pública</t>
  </si>
  <si>
    <t>Segundo Trimestre 2016</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</si>
  <si>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</si>
  <si>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</si>
  <si>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</si>
  <si>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</si>
  <si>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</si>
  <si>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</si>
  <si>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</si>
  <si>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</si>
  <si>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</si>
  <si>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</si>
  <si>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</si>
  <si>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</si>
  <si>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</si>
  <si>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</si>
  <si>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</si>
  <si>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</si>
  <si>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</si>
  <si>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</si>
  <si>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</si>
  <si>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</si>
  <si>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</si>
  <si>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</si>
  <si>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</si>
  <si>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</si>
  <si>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</si>
  <si>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</si>
  <si>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</si>
  <si>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</si>
  <si>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</si>
  <si>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</si>
  <si>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</si>
  <si>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</si>
  <si>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</si>
  <si>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</si>
  <si>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</si>
  <si>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</si>
  <si>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</si>
  <si>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</si>
  <si>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</si>
  <si>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</si>
  <si>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</si>
  <si>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</si>
  <si>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Porcentaje</t>
  </si>
  <si>
    <t>Gestión-Eficacia-Trimestral</t>
  </si>
  <si>
    <t>Administración Pública Federal</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</si>
  <si>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</si>
  <si>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</si>
  <si>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</si>
  <si>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</si>
  <si>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
  </si>
  <si>
    <t>Gestión-Eficacia-Anual</t>
  </si>
  <si>
    <t>N/A</t>
  </si>
  <si>
    <t>Porcentaje de la población en pobreza extrema</t>
  </si>
  <si>
    <t>(Población en Pobreza Extrema t/Población total t)*100</t>
  </si>
  <si>
    <t>Estratégico-Eficacia-Bienal</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</si>
  <si>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</si>
  <si>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</si>
  <si>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</si>
  <si>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</si>
  <si>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</si>
  <si>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</si>
  <si>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Componente</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</si>
  <si>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</si>
  <si>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</si>
  <si>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</si>
  <si>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Gestión-Eficacia-Semestral</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</si>
  <si>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</si>
  <si>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</si>
  <si>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</si>
  <si>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</si>
  <si>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</si>
  <si>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</si>
  <si>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</si>
  <si>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</si>
  <si>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</si>
  <si>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</si>
  <si>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</si>
  <si>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</si>
  <si>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</si>
  <si>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</si>
  <si>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</si>
  <si>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</si>
  <si>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</si>
  <si>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</si>
  <si>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</si>
  <si>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</si>
  <si>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</si>
  <si>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</si>
  <si>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</si>
  <si>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</si>
  <si>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</si>
  <si>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</si>
  <si>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</si>
  <si>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</si>
  <si>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</si>
  <si>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</si>
  <si>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</si>
  <si>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</si>
  <si>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Seguimiento de proyectos (actividad transversal a los tres componentes de la Matriz)</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</si>
  <si>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</si>
  <si>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</si>
  <si>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</si>
  <si>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</si>
  <si>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</si>
  <si>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</si>
  <si>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</si>
  <si>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</si>
  <si>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</si>
  <si>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</si>
  <si>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</si>
  <si>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</si>
  <si>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</si>
  <si>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</si>
  <si>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</si>
  <si>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</si>
  <si>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Inversión per cápita del Fondo para la Infraestructura Social Municipal (FISM) en localidades con alto y muy alto rezago social.
</t>
    </r>
    <r>
      <rPr>
        <sz val="10"/>
        <rFont val="Soberana Sans"/>
        <family val="2"/>
      </rPr>
      <t>Sin información</t>
    </r>
  </si>
  <si>
    <r>
      <t xml:space="preserve">Porcentaje de la población en pobreza extrema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</si>
  <si>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</si>
  <si>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</si>
  <si>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</si>
  <si>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</si>
  <si>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</si>
  <si>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</si>
  <si>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</si>
  <si>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</si>
  <si>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</si>
  <si>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</si>
  <si>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</si>
  <si>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</si>
  <si>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</si>
  <si>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</si>
  <si>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otros proyectos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</si>
  <si>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</si>
  <si>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</si>
  <si>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</si>
  <si>
    <r>
      <t xml:space="preserve">Porcentaje de proyectos FISMDF registrados  en la MIDS que tienen avance físico y financiero en el SFU
</t>
    </r>
    <r>
      <rPr>
        <sz val="10"/>
        <rFont val="Soberana Sans"/>
        <family val="2"/>
      </rPr>
      <t>Sin información</t>
    </r>
  </si>
  <si>
    <t>Informes sobre la Situación Económica, las Finanzas Públicas y la Deuda Pública</t>
  </si>
  <si>
    <t>Nacional</t>
  </si>
  <si>
    <t>11 - GUANAJUATO</t>
  </si>
  <si>
    <r>
      <t xml:space="preserve">Porcentaje de otros proyectos registrados en la MIDS 
</t>
    </r>
    <r>
      <rPr>
        <sz val="10"/>
        <rFont val="Soberana Sans"/>
        <family val="2"/>
      </rPr>
      <t xml:space="preserve">11 - GUANAJUATO  
</t>
    </r>
  </si>
  <si>
    <r>
      <t xml:space="preserve">Porcentaje de proyectos de contribución directa registrados en la MIDS 
</t>
    </r>
    <r>
      <rPr>
        <sz val="10"/>
        <rFont val="Soberana Sans"/>
        <family val="2"/>
      </rPr>
      <t xml:space="preserve">11 - GUANAJUATO  
</t>
    </r>
  </si>
  <si>
    <r>
      <t xml:space="preserve">Porcentaje de proyectos Complementarios registrados en la MIDS
</t>
    </r>
    <r>
      <rPr>
        <sz val="10"/>
        <rFont val="Soberana Sans"/>
        <family val="2"/>
      </rPr>
      <t xml:space="preserve">11 - GUANAJUATO  
</t>
    </r>
  </si>
  <si>
    <t>11-GUANAJUATO</t>
  </si>
  <si>
    <t>42 - Valle de Santiago</t>
  </si>
  <si>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</si>
  <si>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</si>
  <si>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</si>
  <si>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</si>
  <si>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</si>
  <si>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</si>
  <si>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</si>
  <si>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</si>
  <si>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</si>
  <si>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</si>
  <si>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</si>
  <si>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</si>
  <si>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</si>
  <si>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otros proyectos registrados en la MIDS 
</t>
    </r>
    <r>
      <rPr>
        <sz val="10"/>
        <rFont val="Soberana Sans"/>
        <family val="2"/>
      </rPr>
      <t xml:space="preserve">42 - Valle de Santiago  
</t>
    </r>
  </si>
  <si>
    <r>
      <t xml:space="preserve">Porcentaje de proyectos de contribución directa registrados en la MIDS 
</t>
    </r>
    <r>
      <rPr>
        <sz val="10"/>
        <rFont val="Soberana Sans"/>
        <family val="2"/>
      </rPr>
      <t xml:space="preserve">42 - Valle de Santiago  
</t>
    </r>
  </si>
  <si>
    <r>
      <t xml:space="preserve">Porcentaje de proyectos Complementarios registrados en la MIDS
</t>
    </r>
    <r>
      <rPr>
        <sz val="10"/>
        <rFont val="Soberana Sans"/>
        <family val="2"/>
      </rPr>
      <t xml:space="preserve">42 - Valle de Santiago  
</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</si>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</sst>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zoomScale="78" zoomScaleNormal="80" zoomScaleSheetLayoutView="78" workbookViewId="0">
      <selection activeCell="I11" sqref="I11:K11"/>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30</v>
      </c>
      <c r="T11" s="65">
        <v>54.17</v>
      </c>
      <c r="U11" s="65">
        <f t="shared" ref="U11:U32" si="0">IF(ISERROR(T11/S11),"N/A",T11/S11*100)</f>
        <v>180.56666666666666</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0</v>
      </c>
      <c r="S28" s="65">
        <v>0</v>
      </c>
      <c r="T28" s="65">
        <v>0</v>
      </c>
      <c r="U28" s="65" t="str">
        <f t="shared" si="0"/>
        <v>N/A</v>
      </c>
      <c r="V28" s="66" t="s">
        <v>95</v>
      </c>
    </row>
    <row r="29" spans="1:22" ht="75" customHeight="1" thickTop="1" thickBot="1">
      <c r="A29" s="62"/>
      <c r="B29" s="63" t="s">
        <v>40</v>
      </c>
      <c r="C29" s="64" t="s">
        <v>51</v>
      </c>
      <c r="D29" s="64"/>
      <c r="E29" s="64"/>
      <c r="F29" s="64"/>
      <c r="G29" s="64"/>
      <c r="H29" s="64"/>
      <c r="I29" s="64" t="s">
        <v>96</v>
      </c>
      <c r="J29" s="64"/>
      <c r="K29" s="64"/>
      <c r="L29" s="64" t="s">
        <v>97</v>
      </c>
      <c r="M29" s="64"/>
      <c r="N29" s="64"/>
      <c r="O29" s="64"/>
      <c r="P29" s="65" t="s">
        <v>44</v>
      </c>
      <c r="Q29" s="65" t="s">
        <v>45</v>
      </c>
      <c r="R29" s="65">
        <v>91</v>
      </c>
      <c r="S29" s="65">
        <v>26</v>
      </c>
      <c r="T29" s="65">
        <v>0</v>
      </c>
      <c r="U29" s="65">
        <f t="shared" si="0"/>
        <v>0</v>
      </c>
      <c r="V29" s="66" t="s">
        <v>95</v>
      </c>
    </row>
    <row r="30" spans="1:22" ht="75" customHeight="1" thickTop="1" thickBot="1">
      <c r="A30" s="62"/>
      <c r="B30" s="63" t="s">
        <v>40</v>
      </c>
      <c r="C30" s="64" t="s">
        <v>51</v>
      </c>
      <c r="D30" s="64"/>
      <c r="E30" s="64"/>
      <c r="F30" s="64"/>
      <c r="G30" s="64"/>
      <c r="H30" s="64"/>
      <c r="I30" s="64" t="s">
        <v>98</v>
      </c>
      <c r="J30" s="64"/>
      <c r="K30" s="64"/>
      <c r="L30" s="64" t="s">
        <v>99</v>
      </c>
      <c r="M30" s="64"/>
      <c r="N30" s="64"/>
      <c r="O30" s="64"/>
      <c r="P30" s="65" t="s">
        <v>44</v>
      </c>
      <c r="Q30" s="65" t="s">
        <v>45</v>
      </c>
      <c r="R30" s="65">
        <v>9</v>
      </c>
      <c r="S30" s="65">
        <v>4</v>
      </c>
      <c r="T30" s="65">
        <v>0</v>
      </c>
      <c r="U30" s="65">
        <f t="shared" si="0"/>
        <v>0</v>
      </c>
      <c r="V30" s="66" t="s">
        <v>95</v>
      </c>
    </row>
    <row r="31" spans="1:22" ht="75" customHeight="1" thickTop="1" thickBot="1">
      <c r="A31" s="62"/>
      <c r="B31" s="63" t="s">
        <v>51</v>
      </c>
      <c r="C31" s="64" t="s">
        <v>100</v>
      </c>
      <c r="D31" s="64"/>
      <c r="E31" s="64"/>
      <c r="F31" s="64"/>
      <c r="G31" s="64"/>
      <c r="H31" s="64"/>
      <c r="I31" s="64" t="s">
        <v>101</v>
      </c>
      <c r="J31" s="64"/>
      <c r="K31" s="64"/>
      <c r="L31" s="64" t="s">
        <v>102</v>
      </c>
      <c r="M31" s="64"/>
      <c r="N31" s="64"/>
      <c r="O31" s="64"/>
      <c r="P31" s="65" t="s">
        <v>44</v>
      </c>
      <c r="Q31" s="65" t="s">
        <v>45</v>
      </c>
      <c r="R31" s="65">
        <v>100</v>
      </c>
      <c r="S31" s="65">
        <v>32.299999999999997</v>
      </c>
      <c r="T31" s="65">
        <v>70.42</v>
      </c>
      <c r="U31" s="65">
        <f t="shared" si="0"/>
        <v>218.01857585139319</v>
      </c>
      <c r="V31" s="66" t="s">
        <v>46</v>
      </c>
    </row>
    <row r="32" spans="1:22" ht="75" customHeight="1" thickTop="1" thickBot="1">
      <c r="A32" s="62"/>
      <c r="B32" s="63" t="s">
        <v>51</v>
      </c>
      <c r="C32" s="64" t="s">
        <v>51</v>
      </c>
      <c r="D32" s="64"/>
      <c r="E32" s="64"/>
      <c r="F32" s="64"/>
      <c r="G32" s="64"/>
      <c r="H32" s="64"/>
      <c r="I32" s="64" t="s">
        <v>103</v>
      </c>
      <c r="J32" s="64"/>
      <c r="K32" s="64"/>
      <c r="L32" s="64" t="s">
        <v>104</v>
      </c>
      <c r="M32" s="64"/>
      <c r="N32" s="64"/>
      <c r="O32" s="64"/>
      <c r="P32" s="65" t="s">
        <v>44</v>
      </c>
      <c r="Q32" s="65" t="s">
        <v>45</v>
      </c>
      <c r="R32" s="65">
        <v>100</v>
      </c>
      <c r="S32" s="65">
        <v>30</v>
      </c>
      <c r="T32" s="65" t="s">
        <v>53</v>
      </c>
      <c r="U32" s="65" t="str">
        <f t="shared" si="0"/>
        <v>N/A</v>
      </c>
      <c r="V32" s="66" t="s">
        <v>46</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v>53974.647537999997</v>
      </c>
      <c r="S36" s="86">
        <v>32384.788536</v>
      </c>
      <c r="T36" s="86">
        <v>32384.788536</v>
      </c>
      <c r="U36" s="86">
        <f>+IF(ISERR(T36/S36*100),"N/A",T36/S36*100)</f>
        <v>100</v>
      </c>
      <c r="V36" s="87"/>
    </row>
    <row r="37" spans="2:23" ht="13.5" customHeight="1" thickBot="1">
      <c r="B37" s="88" t="s">
        <v>113</v>
      </c>
      <c r="C37" s="89"/>
      <c r="D37" s="89"/>
      <c r="E37" s="90"/>
      <c r="F37" s="90"/>
      <c r="G37" s="90"/>
      <c r="H37" s="91"/>
      <c r="I37" s="91"/>
      <c r="J37" s="91"/>
      <c r="K37" s="91"/>
      <c r="L37" s="91"/>
      <c r="M37" s="91"/>
      <c r="N37" s="91"/>
      <c r="O37" s="91"/>
      <c r="P37" s="92"/>
      <c r="Q37" s="92"/>
      <c r="R37" s="86">
        <v>53974.647537999997</v>
      </c>
      <c r="S37" s="86">
        <v>32384.788536</v>
      </c>
      <c r="T37" s="86">
        <v>32384.788536</v>
      </c>
      <c r="U37" s="86">
        <f>+IF(ISERR(T37/S37*100),"N/A",T37/S37*100)</f>
        <v>100</v>
      </c>
      <c r="V37" s="87"/>
    </row>
    <row r="38" spans="2:23" s="93" customFormat="1" ht="14.85" customHeight="1" thickTop="1" thickBot="1">
      <c r="B38" s="94" t="s">
        <v>114</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115</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116</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138</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30</v>
      </c>
      <c r="T11" s="65">
        <v>54.17</v>
      </c>
      <c r="U11" s="65">
        <f t="shared" ref="U11:U28" si="0">IF(ISERROR(T11/S11),"N/A",T11/S11*100)</f>
        <v>180.56666666666666</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0</v>
      </c>
      <c r="S28" s="65">
        <v>0</v>
      </c>
      <c r="T28" s="65">
        <v>0</v>
      </c>
      <c r="U28" s="65" t="str">
        <f t="shared" si="0"/>
        <v>N/A</v>
      </c>
      <c r="V28" s="66" t="s">
        <v>95</v>
      </c>
    </row>
    <row r="29" spans="1:22" ht="23.1" customHeight="1" thickTop="1" thickBot="1">
      <c r="A29" s="62"/>
      <c r="B29" s="104" t="s">
        <v>139</v>
      </c>
      <c r="C29" s="106"/>
      <c r="D29" s="106"/>
      <c r="E29" s="106"/>
      <c r="F29" s="106"/>
      <c r="G29" s="106"/>
      <c r="H29" s="106"/>
      <c r="I29" s="106"/>
      <c r="J29" s="106"/>
      <c r="K29" s="106"/>
      <c r="L29" s="106"/>
      <c r="M29" s="106"/>
      <c r="N29" s="106"/>
      <c r="O29" s="106"/>
      <c r="P29" s="106"/>
      <c r="Q29" s="106"/>
      <c r="R29" s="106"/>
      <c r="S29" s="106"/>
      <c r="T29" s="106"/>
      <c r="U29" s="106"/>
      <c r="V29" s="105"/>
    </row>
    <row r="30" spans="1:22" ht="23.1" customHeight="1" thickBot="1">
      <c r="A30" s="62"/>
      <c r="B30" s="107"/>
      <c r="C30" s="107"/>
      <c r="D30" s="107"/>
      <c r="E30" s="107"/>
      <c r="F30" s="107"/>
      <c r="G30" s="107"/>
      <c r="H30" s="107"/>
      <c r="I30" s="108"/>
      <c r="J30" s="108"/>
      <c r="K30" s="107"/>
      <c r="L30" s="107"/>
      <c r="M30" s="107"/>
      <c r="N30" s="107"/>
      <c r="O30" s="109"/>
      <c r="P30" s="109"/>
      <c r="Q30" s="107"/>
      <c r="R30" s="110">
        <v>0</v>
      </c>
      <c r="S30" s="111">
        <v>0</v>
      </c>
      <c r="T30" s="111">
        <v>0</v>
      </c>
      <c r="U30" s="112" t="str">
        <f>IF(ISERROR(T30/S30),"N/A",T30/S30*100)</f>
        <v>N/A</v>
      </c>
      <c r="V30" s="107" t="s">
        <v>140</v>
      </c>
    </row>
    <row r="31" spans="1:22" ht="75" customHeight="1" thickTop="1" thickBot="1">
      <c r="A31" s="62"/>
      <c r="B31" s="63" t="s">
        <v>40</v>
      </c>
      <c r="C31" s="64" t="s">
        <v>51</v>
      </c>
      <c r="D31" s="64"/>
      <c r="E31" s="64"/>
      <c r="F31" s="64"/>
      <c r="G31" s="64"/>
      <c r="H31" s="64"/>
      <c r="I31" s="64" t="s">
        <v>96</v>
      </c>
      <c r="J31" s="64"/>
      <c r="K31" s="64"/>
      <c r="L31" s="64" t="s">
        <v>97</v>
      </c>
      <c r="M31" s="64"/>
      <c r="N31" s="64"/>
      <c r="O31" s="64"/>
      <c r="P31" s="65" t="s">
        <v>44</v>
      </c>
      <c r="Q31" s="65" t="s">
        <v>45</v>
      </c>
      <c r="R31" s="65">
        <v>91</v>
      </c>
      <c r="S31" s="65">
        <v>26</v>
      </c>
      <c r="T31" s="65">
        <v>0</v>
      </c>
      <c r="U31" s="65">
        <f>IF(ISERROR(T31/S31),"N/A",T31/S31*100)</f>
        <v>0</v>
      </c>
      <c r="V31" s="66" t="s">
        <v>95</v>
      </c>
    </row>
    <row r="32" spans="1:22" ht="23.1" customHeight="1" thickTop="1" thickBot="1">
      <c r="A32" s="62"/>
      <c r="B32" s="104" t="s">
        <v>139</v>
      </c>
      <c r="C32" s="106"/>
      <c r="D32" s="106"/>
      <c r="E32" s="106"/>
      <c r="F32" s="106"/>
      <c r="G32" s="106"/>
      <c r="H32" s="106"/>
      <c r="I32" s="106"/>
      <c r="J32" s="106"/>
      <c r="K32" s="106"/>
      <c r="L32" s="106"/>
      <c r="M32" s="106"/>
      <c r="N32" s="106"/>
      <c r="O32" s="106"/>
      <c r="P32" s="106"/>
      <c r="Q32" s="106"/>
      <c r="R32" s="106"/>
      <c r="S32" s="106"/>
      <c r="T32" s="106"/>
      <c r="U32" s="106"/>
      <c r="V32" s="105"/>
    </row>
    <row r="33" spans="1:23" ht="23.1" customHeight="1" thickBot="1">
      <c r="A33" s="62"/>
      <c r="B33" s="107"/>
      <c r="C33" s="107"/>
      <c r="D33" s="107"/>
      <c r="E33" s="107"/>
      <c r="F33" s="107"/>
      <c r="G33" s="107"/>
      <c r="H33" s="107"/>
      <c r="I33" s="108"/>
      <c r="J33" s="108"/>
      <c r="K33" s="107"/>
      <c r="L33" s="107"/>
      <c r="M33" s="107"/>
      <c r="N33" s="107"/>
      <c r="O33" s="109"/>
      <c r="P33" s="109"/>
      <c r="Q33" s="107"/>
      <c r="R33" s="110">
        <v>91</v>
      </c>
      <c r="S33" s="111">
        <v>26</v>
      </c>
      <c r="T33" s="111">
        <v>0</v>
      </c>
      <c r="U33" s="112">
        <f>IF(ISERROR(T33/S33),"N/A",T33/S33*100)</f>
        <v>0</v>
      </c>
      <c r="V33" s="107" t="s">
        <v>140</v>
      </c>
    </row>
    <row r="34" spans="1:23" ht="75" customHeight="1" thickTop="1" thickBot="1">
      <c r="A34" s="62"/>
      <c r="B34" s="63" t="s">
        <v>40</v>
      </c>
      <c r="C34" s="64" t="s">
        <v>51</v>
      </c>
      <c r="D34" s="64"/>
      <c r="E34" s="64"/>
      <c r="F34" s="64"/>
      <c r="G34" s="64"/>
      <c r="H34" s="64"/>
      <c r="I34" s="64" t="s">
        <v>98</v>
      </c>
      <c r="J34" s="64"/>
      <c r="K34" s="64"/>
      <c r="L34" s="64" t="s">
        <v>99</v>
      </c>
      <c r="M34" s="64"/>
      <c r="N34" s="64"/>
      <c r="O34" s="64"/>
      <c r="P34" s="65" t="s">
        <v>44</v>
      </c>
      <c r="Q34" s="65" t="s">
        <v>45</v>
      </c>
      <c r="R34" s="65">
        <v>9</v>
      </c>
      <c r="S34" s="65">
        <v>4</v>
      </c>
      <c r="T34" s="65">
        <v>0</v>
      </c>
      <c r="U34" s="65">
        <f>IF(ISERROR(T34/S34),"N/A",T34/S34*100)</f>
        <v>0</v>
      </c>
      <c r="V34" s="66" t="s">
        <v>95</v>
      </c>
    </row>
    <row r="35" spans="1:23" ht="23.1" customHeight="1" thickTop="1" thickBot="1">
      <c r="A35" s="62"/>
      <c r="B35" s="104" t="s">
        <v>139</v>
      </c>
      <c r="C35" s="106"/>
      <c r="D35" s="106"/>
      <c r="E35" s="106"/>
      <c r="F35" s="106"/>
      <c r="G35" s="106"/>
      <c r="H35" s="106"/>
      <c r="I35" s="106"/>
      <c r="J35" s="106"/>
      <c r="K35" s="106"/>
      <c r="L35" s="106"/>
      <c r="M35" s="106"/>
      <c r="N35" s="106"/>
      <c r="O35" s="106"/>
      <c r="P35" s="106"/>
      <c r="Q35" s="106"/>
      <c r="R35" s="106"/>
      <c r="S35" s="106"/>
      <c r="T35" s="106"/>
      <c r="U35" s="106"/>
      <c r="V35" s="105"/>
    </row>
    <row r="36" spans="1:23" ht="23.1" customHeight="1" thickBot="1">
      <c r="A36" s="62"/>
      <c r="B36" s="107"/>
      <c r="C36" s="107"/>
      <c r="D36" s="107"/>
      <c r="E36" s="107"/>
      <c r="F36" s="107"/>
      <c r="G36" s="107"/>
      <c r="H36" s="107"/>
      <c r="I36" s="108"/>
      <c r="J36" s="108"/>
      <c r="K36" s="107"/>
      <c r="L36" s="107"/>
      <c r="M36" s="107"/>
      <c r="N36" s="107"/>
      <c r="O36" s="109"/>
      <c r="P36" s="109"/>
      <c r="Q36" s="107"/>
      <c r="R36" s="110">
        <v>9</v>
      </c>
      <c r="S36" s="111">
        <v>4</v>
      </c>
      <c r="T36" s="111">
        <v>0</v>
      </c>
      <c r="U36" s="112">
        <f>IF(ISERROR(T36/S36),"N/A",T36/S36*100)</f>
        <v>0</v>
      </c>
      <c r="V36" s="107" t="s">
        <v>140</v>
      </c>
    </row>
    <row r="37" spans="1:23" ht="75" customHeight="1" thickTop="1" thickBot="1">
      <c r="A37" s="62"/>
      <c r="B37" s="63" t="s">
        <v>51</v>
      </c>
      <c r="C37" s="64" t="s">
        <v>100</v>
      </c>
      <c r="D37" s="64"/>
      <c r="E37" s="64"/>
      <c r="F37" s="64"/>
      <c r="G37" s="64"/>
      <c r="H37" s="64"/>
      <c r="I37" s="64" t="s">
        <v>101</v>
      </c>
      <c r="J37" s="64"/>
      <c r="K37" s="64"/>
      <c r="L37" s="64" t="s">
        <v>102</v>
      </c>
      <c r="M37" s="64"/>
      <c r="N37" s="64"/>
      <c r="O37" s="64"/>
      <c r="P37" s="65" t="s">
        <v>44</v>
      </c>
      <c r="Q37" s="65" t="s">
        <v>45</v>
      </c>
      <c r="R37" s="65">
        <v>100</v>
      </c>
      <c r="S37" s="65">
        <v>32.299999999999997</v>
      </c>
      <c r="T37" s="65">
        <v>70.42</v>
      </c>
      <c r="U37" s="65">
        <f>IF(ISERROR(T37/S37),"N/A",T37/S37*100)</f>
        <v>218.01857585139319</v>
      </c>
      <c r="V37" s="66" t="s">
        <v>46</v>
      </c>
    </row>
    <row r="38" spans="1:23" ht="75" customHeight="1" thickTop="1" thickBot="1">
      <c r="A38" s="62"/>
      <c r="B38" s="63" t="s">
        <v>51</v>
      </c>
      <c r="C38" s="64" t="s">
        <v>51</v>
      </c>
      <c r="D38" s="64"/>
      <c r="E38" s="64"/>
      <c r="F38" s="64"/>
      <c r="G38" s="64"/>
      <c r="H38" s="64"/>
      <c r="I38" s="64" t="s">
        <v>103</v>
      </c>
      <c r="J38" s="64"/>
      <c r="K38" s="64"/>
      <c r="L38" s="64" t="s">
        <v>104</v>
      </c>
      <c r="M38" s="64"/>
      <c r="N38" s="64"/>
      <c r="O38" s="64"/>
      <c r="P38" s="65" t="s">
        <v>44</v>
      </c>
      <c r="Q38" s="65" t="s">
        <v>45</v>
      </c>
      <c r="R38" s="65">
        <v>100</v>
      </c>
      <c r="S38" s="65">
        <v>30</v>
      </c>
      <c r="T38" s="65" t="s">
        <v>53</v>
      </c>
      <c r="U38" s="65" t="str">
        <f>IF(ISERROR(T38/S38),"N/A",T38/S38*100)</f>
        <v>N/A</v>
      </c>
      <c r="V38" s="66" t="s">
        <v>46</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v>53974.647537999997</v>
      </c>
      <c r="S42" s="86">
        <v>32384.788536</v>
      </c>
      <c r="T42" s="86">
        <v>32384.788536</v>
      </c>
      <c r="U42" s="86">
        <f>+IF(ISERR(T42/S42*100),"N/A",T42/S42*100)</f>
        <v>100</v>
      </c>
      <c r="V42" s="87"/>
    </row>
    <row r="43" spans="1:23" ht="13.5" customHeight="1" thickBot="1">
      <c r="B43" s="88" t="s">
        <v>113</v>
      </c>
      <c r="C43" s="89"/>
      <c r="D43" s="89"/>
      <c r="E43" s="90"/>
      <c r="F43" s="90"/>
      <c r="G43" s="90"/>
      <c r="H43" s="91"/>
      <c r="I43" s="91"/>
      <c r="J43" s="91"/>
      <c r="K43" s="91"/>
      <c r="L43" s="91"/>
      <c r="M43" s="91"/>
      <c r="N43" s="91"/>
      <c r="O43" s="91"/>
      <c r="P43" s="92"/>
      <c r="Q43" s="92"/>
      <c r="R43" s="86">
        <v>53974.647537999997</v>
      </c>
      <c r="S43" s="86">
        <v>32384.788536</v>
      </c>
      <c r="T43" s="86">
        <v>32384.788536</v>
      </c>
      <c r="U43" s="86">
        <f>+IF(ISERR(T43/S43*100),"N/A",T43/S43*100)</f>
        <v>100</v>
      </c>
      <c r="V43" s="87"/>
    </row>
    <row r="44" spans="1:23" s="93" customFormat="1" ht="14.85" customHeight="1" thickTop="1" thickBot="1">
      <c r="B44" s="94" t="s">
        <v>114</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115</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116</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117</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118</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119</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120</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121</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122</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123</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124</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125</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126</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127</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128</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129</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130</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131</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132</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141</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142</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143</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136</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137</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138</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30</v>
      </c>
      <c r="T11" s="65">
        <v>54.17</v>
      </c>
      <c r="U11" s="65">
        <f t="shared" ref="U11:U28" si="0">IF(ISERROR(T11/S11),"N/A",T11/S11*100)</f>
        <v>180.56666666666666</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0</v>
      </c>
      <c r="S28" s="65">
        <v>0</v>
      </c>
      <c r="T28" s="65">
        <v>0</v>
      </c>
      <c r="U28" s="65" t="str">
        <f t="shared" si="0"/>
        <v>N/A</v>
      </c>
      <c r="V28" s="66" t="s">
        <v>95</v>
      </c>
    </row>
    <row r="29" spans="1:22" ht="18.75" customHeight="1" thickTop="1" thickBot="1">
      <c r="A29" s="62"/>
      <c r="B29" s="113" t="s">
        <v>144</v>
      </c>
      <c r="C29" s="106"/>
      <c r="D29" s="106"/>
      <c r="E29" s="106"/>
      <c r="F29" s="106"/>
      <c r="G29" s="106"/>
      <c r="H29" s="106"/>
      <c r="I29" s="106"/>
      <c r="J29" s="106"/>
      <c r="K29" s="106"/>
      <c r="L29" s="106"/>
      <c r="M29" s="106"/>
      <c r="N29" s="106"/>
      <c r="O29" s="106"/>
      <c r="P29" s="106"/>
      <c r="Q29" s="106"/>
      <c r="R29" s="106"/>
      <c r="S29" s="106"/>
      <c r="T29" s="106"/>
      <c r="U29" s="106"/>
      <c r="V29" s="105"/>
    </row>
    <row r="30" spans="1:22" s="114" customFormat="1" ht="18" customHeight="1" thickBot="1">
      <c r="A30" s="115"/>
      <c r="B30" s="116" t="s">
        <v>51</v>
      </c>
      <c r="C30" s="116"/>
      <c r="D30" s="117"/>
      <c r="E30" s="116"/>
      <c r="F30" s="116"/>
      <c r="G30" s="116"/>
      <c r="H30" s="116"/>
      <c r="I30" s="118"/>
      <c r="J30" s="108"/>
      <c r="K30" s="118"/>
      <c r="L30" s="108"/>
      <c r="M30" s="118"/>
      <c r="N30" s="108"/>
      <c r="O30" s="118"/>
      <c r="P30" s="108"/>
      <c r="Q30" s="119"/>
      <c r="R30" s="120">
        <v>0</v>
      </c>
      <c r="S30" s="120">
        <v>0</v>
      </c>
      <c r="T30" s="120">
        <v>0</v>
      </c>
      <c r="U30" s="120" t="str">
        <f>IF(ISERROR(T30/S30),"N/A",T30/S30*100)</f>
        <v>N/A</v>
      </c>
      <c r="V30" s="116" t="s">
        <v>145</v>
      </c>
    </row>
    <row r="31" spans="1:22" ht="75" customHeight="1" thickTop="1" thickBot="1">
      <c r="A31" s="62"/>
      <c r="B31" s="63" t="s">
        <v>40</v>
      </c>
      <c r="C31" s="64" t="s">
        <v>51</v>
      </c>
      <c r="D31" s="64"/>
      <c r="E31" s="64"/>
      <c r="F31" s="64"/>
      <c r="G31" s="64"/>
      <c r="H31" s="64"/>
      <c r="I31" s="64" t="s">
        <v>96</v>
      </c>
      <c r="J31" s="64"/>
      <c r="K31" s="64"/>
      <c r="L31" s="64" t="s">
        <v>97</v>
      </c>
      <c r="M31" s="64"/>
      <c r="N31" s="64"/>
      <c r="O31" s="64"/>
      <c r="P31" s="65" t="s">
        <v>44</v>
      </c>
      <c r="Q31" s="65" t="s">
        <v>45</v>
      </c>
      <c r="R31" s="65">
        <v>91</v>
      </c>
      <c r="S31" s="65">
        <v>26</v>
      </c>
      <c r="T31" s="65">
        <v>0</v>
      </c>
      <c r="U31" s="65">
        <f>IF(ISERROR(T31/S31),"N/A",T31/S31*100)</f>
        <v>0</v>
      </c>
      <c r="V31" s="66" t="s">
        <v>95</v>
      </c>
    </row>
    <row r="32" spans="1:22" ht="18.75" customHeight="1" thickTop="1" thickBot="1">
      <c r="A32" s="62"/>
      <c r="B32" s="113" t="s">
        <v>144</v>
      </c>
      <c r="C32" s="106"/>
      <c r="D32" s="106"/>
      <c r="E32" s="106"/>
      <c r="F32" s="106"/>
      <c r="G32" s="106"/>
      <c r="H32" s="106"/>
      <c r="I32" s="106"/>
      <c r="J32" s="106"/>
      <c r="K32" s="106"/>
      <c r="L32" s="106"/>
      <c r="M32" s="106"/>
      <c r="N32" s="106"/>
      <c r="O32" s="106"/>
      <c r="P32" s="106"/>
      <c r="Q32" s="106"/>
      <c r="R32" s="106"/>
      <c r="S32" s="106"/>
      <c r="T32" s="106"/>
      <c r="U32" s="106"/>
      <c r="V32" s="105"/>
    </row>
    <row r="33" spans="1:22" s="114" customFormat="1" ht="18" customHeight="1" thickBot="1">
      <c r="A33" s="115"/>
      <c r="B33" s="116" t="s">
        <v>51</v>
      </c>
      <c r="C33" s="116"/>
      <c r="D33" s="117"/>
      <c r="E33" s="116"/>
      <c r="F33" s="116"/>
      <c r="G33" s="116"/>
      <c r="H33" s="116"/>
      <c r="I33" s="118"/>
      <c r="J33" s="108"/>
      <c r="K33" s="118"/>
      <c r="L33" s="108"/>
      <c r="M33" s="118"/>
      <c r="N33" s="108"/>
      <c r="O33" s="118"/>
      <c r="P33" s="108"/>
      <c r="Q33" s="119"/>
      <c r="R33" s="120">
        <v>91</v>
      </c>
      <c r="S33" s="120">
        <v>26</v>
      </c>
      <c r="T33" s="120">
        <v>0</v>
      </c>
      <c r="U33" s="120">
        <f>IF(ISERROR(T33/S33),"N/A",T33/S33*100)</f>
        <v>0</v>
      </c>
      <c r="V33" s="116" t="s">
        <v>145</v>
      </c>
    </row>
    <row r="34" spans="1:22" ht="75" customHeight="1" thickTop="1" thickBot="1">
      <c r="A34" s="62"/>
      <c r="B34" s="63" t="s">
        <v>40</v>
      </c>
      <c r="C34" s="64" t="s">
        <v>51</v>
      </c>
      <c r="D34" s="64"/>
      <c r="E34" s="64"/>
      <c r="F34" s="64"/>
      <c r="G34" s="64"/>
      <c r="H34" s="64"/>
      <c r="I34" s="64" t="s">
        <v>98</v>
      </c>
      <c r="J34" s="64"/>
      <c r="K34" s="64"/>
      <c r="L34" s="64" t="s">
        <v>99</v>
      </c>
      <c r="M34" s="64"/>
      <c r="N34" s="64"/>
      <c r="O34" s="64"/>
      <c r="P34" s="65" t="s">
        <v>44</v>
      </c>
      <c r="Q34" s="65" t="s">
        <v>45</v>
      </c>
      <c r="R34" s="65">
        <v>9</v>
      </c>
      <c r="S34" s="65">
        <v>4</v>
      </c>
      <c r="T34" s="65">
        <v>0</v>
      </c>
      <c r="U34" s="65">
        <f>IF(ISERROR(T34/S34),"N/A",T34/S34*100)</f>
        <v>0</v>
      </c>
      <c r="V34" s="66" t="s">
        <v>95</v>
      </c>
    </row>
    <row r="35" spans="1:22" ht="18.75" customHeight="1" thickTop="1" thickBot="1">
      <c r="A35" s="62"/>
      <c r="B35" s="113" t="s">
        <v>144</v>
      </c>
      <c r="C35" s="106"/>
      <c r="D35" s="106"/>
      <c r="E35" s="106"/>
      <c r="F35" s="106"/>
      <c r="G35" s="106"/>
      <c r="H35" s="106"/>
      <c r="I35" s="106"/>
      <c r="J35" s="106"/>
      <c r="K35" s="106"/>
      <c r="L35" s="106"/>
      <c r="M35" s="106"/>
      <c r="N35" s="106"/>
      <c r="O35" s="106"/>
      <c r="P35" s="106"/>
      <c r="Q35" s="106"/>
      <c r="R35" s="106"/>
      <c r="S35" s="106"/>
      <c r="T35" s="106"/>
      <c r="U35" s="106"/>
      <c r="V35" s="105"/>
    </row>
    <row r="36" spans="1:22" s="114" customFormat="1" ht="18" customHeight="1" thickBot="1">
      <c r="A36" s="115"/>
      <c r="B36" s="116" t="s">
        <v>51</v>
      </c>
      <c r="C36" s="116"/>
      <c r="D36" s="117"/>
      <c r="E36" s="116"/>
      <c r="F36" s="116"/>
      <c r="G36" s="116"/>
      <c r="H36" s="116"/>
      <c r="I36" s="118"/>
      <c r="J36" s="108"/>
      <c r="K36" s="118"/>
      <c r="L36" s="108"/>
      <c r="M36" s="118"/>
      <c r="N36" s="108"/>
      <c r="O36" s="118"/>
      <c r="P36" s="108"/>
      <c r="Q36" s="119"/>
      <c r="R36" s="120">
        <v>9</v>
      </c>
      <c r="S36" s="120">
        <v>4</v>
      </c>
      <c r="T36" s="120">
        <v>0</v>
      </c>
      <c r="U36" s="120">
        <f>IF(ISERROR(T36/S36),"N/A",T36/S36*100)</f>
        <v>0</v>
      </c>
      <c r="V36" s="116" t="s">
        <v>145</v>
      </c>
    </row>
    <row r="37" spans="1:22" ht="75" customHeight="1" thickTop="1" thickBot="1">
      <c r="A37" s="62"/>
      <c r="B37" s="63" t="s">
        <v>51</v>
      </c>
      <c r="C37" s="64" t="s">
        <v>100</v>
      </c>
      <c r="D37" s="64"/>
      <c r="E37" s="64"/>
      <c r="F37" s="64"/>
      <c r="G37" s="64"/>
      <c r="H37" s="64"/>
      <c r="I37" s="64" t="s">
        <v>101</v>
      </c>
      <c r="J37" s="64"/>
      <c r="K37" s="64"/>
      <c r="L37" s="64" t="s">
        <v>102</v>
      </c>
      <c r="M37" s="64"/>
      <c r="N37" s="64"/>
      <c r="O37" s="64"/>
      <c r="P37" s="65" t="s">
        <v>44</v>
      </c>
      <c r="Q37" s="65" t="s">
        <v>45</v>
      </c>
      <c r="R37" s="65">
        <v>100</v>
      </c>
      <c r="S37" s="65">
        <v>32.299999999999997</v>
      </c>
      <c r="T37" s="65">
        <v>70.42</v>
      </c>
      <c r="U37" s="65">
        <f>IF(ISERROR(T37/S37),"N/A",T37/S37*100)</f>
        <v>218.01857585139319</v>
      </c>
      <c r="V37" s="66" t="s">
        <v>46</v>
      </c>
    </row>
    <row r="38" spans="1:22" ht="75" customHeight="1" thickTop="1" thickBot="1">
      <c r="A38" s="62"/>
      <c r="B38" s="63" t="s">
        <v>51</v>
      </c>
      <c r="C38" s="64" t="s">
        <v>51</v>
      </c>
      <c r="D38" s="64"/>
      <c r="E38" s="64"/>
      <c r="F38" s="64"/>
      <c r="G38" s="64"/>
      <c r="H38" s="64"/>
      <c r="I38" s="64" t="s">
        <v>103</v>
      </c>
      <c r="J38" s="64"/>
      <c r="K38" s="64"/>
      <c r="L38" s="64" t="s">
        <v>104</v>
      </c>
      <c r="M38" s="64"/>
      <c r="N38" s="64"/>
      <c r="O38" s="64"/>
      <c r="P38" s="65" t="s">
        <v>44</v>
      </c>
      <c r="Q38" s="65" t="s">
        <v>45</v>
      </c>
      <c r="R38" s="65">
        <v>100</v>
      </c>
      <c r="S38" s="65">
        <v>30</v>
      </c>
      <c r="T38" s="65" t="s">
        <v>53</v>
      </c>
      <c r="U38" s="65" t="str">
        <f>IF(ISERROR(T38/S38),"N/A",T38/S38*100)</f>
        <v>N/A</v>
      </c>
      <c r="V38" s="66" t="s">
        <v>46</v>
      </c>
    </row>
    <row r="39" spans="1:22" s="93" customFormat="1" ht="14.85" customHeight="1" thickTop="1" thickBot="1">
      <c r="B39" s="94" t="s">
        <v>114</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115</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146</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117</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118</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119</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120</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147</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148</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149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150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151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152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153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154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155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156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157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158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160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161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162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137</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11-GUANAJUATO</vt:lpstr>
      <vt:lpstr>'11-GUANAJUATO'!Área_de_impresión</vt:lpstr>
      <vt:lpstr>Global!Área_de_impresión</vt:lpstr>
      <vt:lpstr>Nacional!Área_de_impresión</vt:lpstr>
      <vt:lpstr>Portada!Área_de_impresión</vt:lpstr>
      <vt:lpstr>'11-GUANAJUATO'!Títulos_a_imprimir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Mike</cp:lastModifiedBy>
  <cp:lastPrinted>2013-04-24T16:19:46Z</cp:lastPrinted>
  <dcterms:created xsi:type="dcterms:W3CDTF">2009-03-25T01:44:41Z</dcterms:created>
  <dcterms:modified xsi:type="dcterms:W3CDTF">2016-09-29T17:53:49Z</dcterms:modified>
</cp:coreProperties>
</file>