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1.Enero Marzo 2020\1. Ene-Mzo Digitales 2020\"/>
    </mc:Choice>
  </mc:AlternateContent>
  <xr:revisionPtr revIDLastSave="0" documentId="13_ncr:1_{ED15FC0E-2E96-426E-9CD9-7592437F07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C38" i="1"/>
  <c r="C3" i="1"/>
  <c r="D32" i="1" l="1"/>
  <c r="C32" i="1"/>
  <c r="C28" i="1"/>
  <c r="D28" i="1"/>
  <c r="B28" i="1"/>
  <c r="C24" i="1"/>
  <c r="D24" i="1"/>
  <c r="B24" i="1"/>
  <c r="D27" i="1"/>
  <c r="C27" i="1"/>
  <c r="B27" i="1"/>
  <c r="D35" i="1"/>
  <c r="C35" i="1"/>
  <c r="B35" i="1"/>
  <c r="B39" i="1" s="1"/>
  <c r="D14" i="1"/>
  <c r="C14" i="1"/>
  <c r="D3" i="1"/>
  <c r="B14" i="1"/>
  <c r="B3" i="1"/>
  <c r="D39" i="1" l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<sst xmlns="http://schemas.openxmlformats.org/spreadsheetml/2006/main" count="45" uniqueCount="37">
  <si>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</si>
  <si>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</si>
  <si>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</si>
  <si>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</si>
  <si>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</si>
  <si>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</si>
  <si>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</si>
  <si>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</si>
  <si>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</si>
  <si>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</si>
  <si>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</si>
  <si>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</si>
  <si>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</si>
  <si>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</si>
  <si>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</si>
  <si>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</si>
  <si>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</si>
  <si>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</si>
  <si>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</si>
  <si>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</si>
  <si>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</si>
  <si>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</si>
  <si>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</si>
  <si>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</si>
  <si>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</si>
  <si>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</si>
  <si>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</si>
  <si>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</si>
  <si>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</si>
  <si>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</si>
  <si>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</si>
  <si>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</si>
  <si>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</si>
  <si>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</si>
  <si>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</si>
  <si>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de Valle de Santiago, Gto.
Flujo de Fondo.
Del 01 de Enero al 31 de Marzo del 2020.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</si>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</sst>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2" fillId="0" borderId="0" xfId="0" applyFont="1"/>
    <xf numFmtId="4" fontId="4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Millares 2 2" xfId="3" xr:uid="{3A888528-B41A-4E51-A122-21F7B64A0293}"/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44" style="1" customWidth="1"/>
    <col min="2" max="4" width="21.140625" style="1" customWidth="1"/>
    <col min="5" max="16384" width="11.42578125" style="1"/>
  </cols>
  <sheetData>
    <row r="1" spans="1:4" ht="39.950000000000003" customHeight="1" x14ac:dyDescent="0.2">
      <c r="A1" s="38" t="s">
        <v>35</v>
      </c>
      <c r="B1" s="39"/>
      <c r="C1" s="39"/>
      <c r="D1" s="40"/>
    </row>
    <row r="2" spans="1:4" ht="22.5" x14ac:dyDescent="0.2">
      <c r="A2" s="7" t="s">
        <v>20</v>
      </c>
      <c r="B2" s="6" t="s">
        <v>22</v>
      </c>
      <c r="C2" s="6" t="s">
        <v>21</v>
      </c>
      <c r="D2" s="6" t="s">
        <v>23</v>
      </c>
    </row>
    <row r="3" spans="1:4" x14ac:dyDescent="0.2">
      <c r="A3" s="4" t="s">
        <v>0</v>
      </c>
      <c r="B3" s="17">
        <f>SUM(B4:B13)</f>
        <v>420759000</v>
      </c>
      <c r="C3" s="17">
        <f>SUM(C4:C13)</f>
        <v>178538751.62</v>
      </c>
      <c r="D3" s="2">
        <f t="shared" ref="D3" si="0">SUM(D4:D13)</f>
        <v>178510223.62</v>
      </c>
    </row>
    <row r="4" spans="1:4" x14ac:dyDescent="0.2">
      <c r="A4" s="12" t="s">
        <v>1</v>
      </c>
      <c r="B4" s="18">
        <v>19780000</v>
      </c>
      <c r="C4" s="18">
        <v>17539720.379999999</v>
      </c>
      <c r="D4" s="26">
        <v>17539720.379999999</v>
      </c>
    </row>
    <row r="5" spans="1:4" x14ac:dyDescent="0.2">
      <c r="A5" s="12" t="s">
        <v>2</v>
      </c>
      <c r="B5" s="18">
        <v>0</v>
      </c>
      <c r="C5" s="18">
        <v>0</v>
      </c>
      <c r="D5" s="26">
        <v>0</v>
      </c>
    </row>
    <row r="6" spans="1:4" x14ac:dyDescent="0.2">
      <c r="A6" s="12" t="s">
        <v>3</v>
      </c>
      <c r="B6" s="18">
        <v>6000000</v>
      </c>
      <c r="C6" s="18">
        <v>474120</v>
      </c>
      <c r="D6" s="26">
        <v>474120</v>
      </c>
    </row>
    <row r="7" spans="1:4" x14ac:dyDescent="0.2">
      <c r="A7" s="12" t="s">
        <v>4</v>
      </c>
      <c r="B7" s="18">
        <v>26008700</v>
      </c>
      <c r="C7" s="18">
        <v>5630689.7199999997</v>
      </c>
      <c r="D7" s="26">
        <v>5630689.7199999997</v>
      </c>
    </row>
    <row r="8" spans="1:4" x14ac:dyDescent="0.2">
      <c r="A8" s="12" t="s">
        <v>5</v>
      </c>
      <c r="B8" s="18">
        <v>4300300</v>
      </c>
      <c r="C8" s="18">
        <v>952771.35</v>
      </c>
      <c r="D8" s="26">
        <v>952771.35</v>
      </c>
    </row>
    <row r="9" spans="1:4" x14ac:dyDescent="0.2">
      <c r="A9" s="12" t="s">
        <v>6</v>
      </c>
      <c r="B9" s="18">
        <v>2170000</v>
      </c>
      <c r="C9" s="18">
        <v>313815.48</v>
      </c>
      <c r="D9" s="26">
        <v>285287.48</v>
      </c>
    </row>
    <row r="10" spans="1:4" x14ac:dyDescent="0.2">
      <c r="A10" s="12" t="s">
        <v>7</v>
      </c>
      <c r="B10" s="18">
        <v>0</v>
      </c>
      <c r="C10" s="18">
        <v>0</v>
      </c>
      <c r="D10" s="26">
        <v>0</v>
      </c>
    </row>
    <row r="11" spans="1:4" x14ac:dyDescent="0.2">
      <c r="A11" s="12" t="s">
        <v>8</v>
      </c>
      <c r="B11" s="18">
        <v>362500000</v>
      </c>
      <c r="C11" s="18">
        <v>90384151.870000005</v>
      </c>
      <c r="D11" s="26">
        <v>90384151.870000005</v>
      </c>
    </row>
    <row r="12" spans="1:4" x14ac:dyDescent="0.2">
      <c r="A12" s="12" t="s">
        <v>9</v>
      </c>
      <c r="B12" s="18">
        <v>0</v>
      </c>
      <c r="C12" s="18">
        <v>0</v>
      </c>
      <c r="D12" s="26">
        <v>0</v>
      </c>
    </row>
    <row r="13" spans="1:4" x14ac:dyDescent="0.2">
      <c r="A13" s="12" t="s">
        <v>10</v>
      </c>
      <c r="B13" s="18">
        <v>0</v>
      </c>
      <c r="C13" s="18">
        <v>63243482.82</v>
      </c>
      <c r="D13" s="26">
        <v>63243482.82</v>
      </c>
    </row>
    <row r="14" spans="1:4" x14ac:dyDescent="0.2">
      <c r="A14" s="5" t="s">
        <v>11</v>
      </c>
      <c r="B14" s="19">
        <f>SUM(B15:B23)</f>
        <v>420759000</v>
      </c>
      <c r="C14" s="19">
        <f t="shared" ref="C14:D14" si="1">SUM(C15:C23)</f>
        <v>119351238.22000001</v>
      </c>
      <c r="D14" s="3">
        <f t="shared" si="1"/>
        <v>112950727.14</v>
      </c>
    </row>
    <row r="15" spans="1:4" x14ac:dyDescent="0.2">
      <c r="A15" s="12" t="s">
        <v>12</v>
      </c>
      <c r="B15" s="37">
        <v>162903879.90000001</v>
      </c>
      <c r="C15" s="18">
        <v>32577415.960000001</v>
      </c>
      <c r="D15" s="27">
        <v>31876828.010000002</v>
      </c>
    </row>
    <row r="16" spans="1:4" x14ac:dyDescent="0.2">
      <c r="A16" s="12" t="s">
        <v>13</v>
      </c>
      <c r="B16" s="37">
        <v>28130587</v>
      </c>
      <c r="C16" s="18">
        <v>6567160.6900000004</v>
      </c>
      <c r="D16" s="28">
        <v>4107963.29</v>
      </c>
    </row>
    <row r="17" spans="1:4" x14ac:dyDescent="0.2">
      <c r="A17" s="12" t="s">
        <v>14</v>
      </c>
      <c r="B17" s="37">
        <v>54623238.100000001</v>
      </c>
      <c r="C17" s="18">
        <v>13583264.560000001</v>
      </c>
      <c r="D17" s="29">
        <v>12164289.210000001</v>
      </c>
    </row>
    <row r="18" spans="1:4" x14ac:dyDescent="0.2">
      <c r="A18" s="12" t="s">
        <v>9</v>
      </c>
      <c r="B18" s="37">
        <v>39195202</v>
      </c>
      <c r="C18" s="18">
        <v>16385708.52</v>
      </c>
      <c r="D18" s="30">
        <v>16278792.52</v>
      </c>
    </row>
    <row r="19" spans="1:4" x14ac:dyDescent="0.2">
      <c r="A19" s="12" t="s">
        <v>15</v>
      </c>
      <c r="B19" s="37">
        <v>12598950.16</v>
      </c>
      <c r="C19" s="18">
        <v>147608.92000000001</v>
      </c>
      <c r="D19" s="31">
        <v>48407.01</v>
      </c>
    </row>
    <row r="20" spans="1:4" x14ac:dyDescent="0.2">
      <c r="A20" s="12" t="s">
        <v>16</v>
      </c>
      <c r="B20" s="37">
        <v>120200000</v>
      </c>
      <c r="C20" s="18">
        <v>48928106.060000002</v>
      </c>
      <c r="D20" s="32">
        <v>47312473.590000004</v>
      </c>
    </row>
    <row r="21" spans="1:4" x14ac:dyDescent="0.2">
      <c r="A21" s="12" t="s">
        <v>17</v>
      </c>
      <c r="B21" s="37">
        <v>0</v>
      </c>
      <c r="C21" s="18">
        <v>0</v>
      </c>
      <c r="D21" s="33">
        <v>0</v>
      </c>
    </row>
    <row r="22" spans="1:4" x14ac:dyDescent="0.2">
      <c r="A22" s="12" t="s">
        <v>18</v>
      </c>
      <c r="B22" s="37">
        <v>0</v>
      </c>
      <c r="C22" s="18">
        <v>480000</v>
      </c>
      <c r="D22" s="33">
        <v>480000</v>
      </c>
    </row>
    <row r="23" spans="1:4" x14ac:dyDescent="0.2">
      <c r="A23" s="12" t="s">
        <v>19</v>
      </c>
      <c r="B23" s="37">
        <v>3107142.84</v>
      </c>
      <c r="C23" s="18">
        <v>681973.51</v>
      </c>
      <c r="D23" s="35">
        <v>681973.51</v>
      </c>
    </row>
    <row r="24" spans="1:4" x14ac:dyDescent="0.2">
      <c r="A24" s="13" t="s">
        <v>24</v>
      </c>
      <c r="B24" s="20">
        <f>B3-B14</f>
        <v>0</v>
      </c>
      <c r="C24" s="20">
        <f t="shared" ref="C24:D24" si="2">C3-C14</f>
        <v>59187513.399999991</v>
      </c>
      <c r="D24" s="36">
        <f t="shared" si="2"/>
        <v>65559496.480000004</v>
      </c>
    </row>
    <row r="25" spans="1:4" x14ac:dyDescent="0.2">
      <c r="A25" s="24"/>
      <c r="B25" s="25"/>
      <c r="C25" s="25"/>
      <c r="D25" s="25"/>
    </row>
    <row r="26" spans="1:4" ht="22.5" x14ac:dyDescent="0.2">
      <c r="A26" s="7" t="s">
        <v>20</v>
      </c>
      <c r="B26" s="6" t="s">
        <v>22</v>
      </c>
      <c r="C26" s="6" t="s">
        <v>21</v>
      </c>
      <c r="D26" s="6" t="s">
        <v>23</v>
      </c>
    </row>
    <row r="27" spans="1:4" x14ac:dyDescent="0.2">
      <c r="A27" s="8" t="s">
        <v>25</v>
      </c>
      <c r="B27" s="17">
        <f>SUM(B28:B34)</f>
        <v>213259000</v>
      </c>
      <c r="C27" s="17">
        <f>SUM(C28:C34)</f>
        <v>70909199.700000003</v>
      </c>
      <c r="D27" s="2">
        <f>SUM(D28:D34)</f>
        <v>70880671.700000003</v>
      </c>
    </row>
    <row r="28" spans="1:4" x14ac:dyDescent="0.2">
      <c r="A28" s="9" t="s">
        <v>26</v>
      </c>
      <c r="B28" s="21">
        <f>B4+B6+B7+B8+B9</f>
        <v>58259000</v>
      </c>
      <c r="C28" s="21">
        <f t="shared" ref="C28:D28" si="3">C4+C6+C7+C8+C9</f>
        <v>24911116.93</v>
      </c>
      <c r="D28" s="21">
        <f t="shared" si="3"/>
        <v>24882588.93</v>
      </c>
    </row>
    <row r="29" spans="1:4" x14ac:dyDescent="0.2">
      <c r="A29" s="9" t="s">
        <v>27</v>
      </c>
      <c r="B29" s="21">
        <v>0</v>
      </c>
      <c r="C29" s="21">
        <v>0</v>
      </c>
      <c r="D29" s="21">
        <v>0</v>
      </c>
    </row>
    <row r="30" spans="1:4" x14ac:dyDescent="0.2">
      <c r="A30" s="9" t="s">
        <v>28</v>
      </c>
      <c r="B30" s="21">
        <v>0</v>
      </c>
      <c r="C30" s="21">
        <v>0</v>
      </c>
      <c r="D30" s="21">
        <v>0</v>
      </c>
    </row>
    <row r="31" spans="1:4" x14ac:dyDescent="0.2">
      <c r="A31" s="9" t="s">
        <v>29</v>
      </c>
      <c r="B31" s="21">
        <v>0</v>
      </c>
      <c r="C31" s="21">
        <v>0</v>
      </c>
      <c r="D31" s="21">
        <v>0</v>
      </c>
    </row>
    <row r="32" spans="1:4" x14ac:dyDescent="0.2">
      <c r="A32" s="9" t="s">
        <v>30</v>
      </c>
      <c r="B32" s="21">
        <v>155000000</v>
      </c>
      <c r="C32" s="21">
        <f>39424040.35+553810.82</f>
        <v>39977851.170000002</v>
      </c>
      <c r="D32" s="21">
        <f>39424040.35+553810.82</f>
        <v>39977851.170000002</v>
      </c>
    </row>
    <row r="33" spans="1:4" x14ac:dyDescent="0.2">
      <c r="A33" s="9" t="s">
        <v>31</v>
      </c>
      <c r="B33" s="21">
        <v>0</v>
      </c>
      <c r="C33" s="21">
        <v>0</v>
      </c>
      <c r="D33" s="21">
        <v>0</v>
      </c>
    </row>
    <row r="34" spans="1:4" x14ac:dyDescent="0.2">
      <c r="A34" s="9" t="s">
        <v>32</v>
      </c>
      <c r="B34" s="21">
        <v>0</v>
      </c>
      <c r="C34" s="21">
        <v>6020231.5999999996</v>
      </c>
      <c r="D34" s="21">
        <v>6020231.5999999996</v>
      </c>
    </row>
    <row r="35" spans="1:4" x14ac:dyDescent="0.2">
      <c r="A35" s="10" t="s">
        <v>33</v>
      </c>
      <c r="B35" s="22">
        <f>SUM(B36:B38)</f>
        <v>207500000</v>
      </c>
      <c r="C35" s="22">
        <f>SUM(C36:C38)</f>
        <v>107629551.92</v>
      </c>
      <c r="D35" s="15">
        <f>SUM(D36:D38)</f>
        <v>107629551.92</v>
      </c>
    </row>
    <row r="36" spans="1:4" x14ac:dyDescent="0.2">
      <c r="A36" s="9" t="s">
        <v>30</v>
      </c>
      <c r="B36" s="21">
        <v>187500000</v>
      </c>
      <c r="C36" s="21">
        <v>49789230</v>
      </c>
      <c r="D36" s="21">
        <v>49789230</v>
      </c>
    </row>
    <row r="37" spans="1:4" x14ac:dyDescent="0.2">
      <c r="A37" s="9" t="s">
        <v>31</v>
      </c>
      <c r="B37" s="21">
        <v>20000000</v>
      </c>
      <c r="C37" s="21">
        <v>0</v>
      </c>
      <c r="D37" s="14">
        <v>0</v>
      </c>
    </row>
    <row r="38" spans="1:4" x14ac:dyDescent="0.2">
      <c r="A38" s="9" t="s">
        <v>34</v>
      </c>
      <c r="B38" s="21">
        <v>0</v>
      </c>
      <c r="C38" s="14">
        <f>57223251.22+617070.7</f>
        <v>57840321.920000002</v>
      </c>
      <c r="D38" s="14">
        <v>57840321.920000002</v>
      </c>
    </row>
    <row r="39" spans="1:4" x14ac:dyDescent="0.2">
      <c r="A39" s="11" t="s">
        <v>24</v>
      </c>
      <c r="B39" s="23">
        <f>B27+B35</f>
        <v>420759000</v>
      </c>
      <c r="C39" s="23">
        <f>C27+C35</f>
        <v>178538751.62</v>
      </c>
      <c r="D39" s="16">
        <f t="shared" ref="D39" si="4">D27+D35</f>
        <v>178510223.62</v>
      </c>
    </row>
    <row r="41" spans="1:4" x14ac:dyDescent="0.2">
      <c r="A41" s="34" t="s">
        <v>36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dcterms:created xsi:type="dcterms:W3CDTF">2017-12-20T04:54:53Z</dcterms:created>
  <dcterms:modified xsi:type="dcterms:W3CDTF">2020-04-28T16:57:48Z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