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CUENTA PUBLICA 2019\"/>
    </mc:Choice>
  </mc:AlternateContent>
  <xr:revisionPtr revIDLastSave="0" documentId="8_{C977B646-113A-4DF8-8BAC-CBA2024A398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<sst xmlns="http://schemas.openxmlformats.org/spreadsheetml/2006/main" count="27" uniqueCount="27">
  <si>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</si>
  <si>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</si>
  <si>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</si>
  <si>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</si>
  <si>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</si>
  <si>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</si>
  <si>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</si>
  <si>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</si>
  <si>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</si>
  <si>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</si>
  <si>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</si>
  <si>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</si>
  <si>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</si>
  <si>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</si>
  <si>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</si>
  <si>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</si>
  <si>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</si>
  <si>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</si>
  <si>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</si>
  <si>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</si>
  <si>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</si>
  <si>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</si>
  <si>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</si>
  <si>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</si>
  <si>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</si>
  <si>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</si>
  <si>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DE AGUA POTABLE Y ALCANTARILLADO MUNICIPAL DE VALLE DE SANTIAGO
ESTADO ANALÍTICO DEL ACTIVO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</si>
</sst>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82689025.519999996</v>
      </c>
      <c r="D4" s="13">
        <f>SUM(D6+D15)</f>
        <v>149846789.87000003</v>
      </c>
      <c r="E4" s="13">
        <f>SUM(E6+E15)</f>
        <v>146662928.98000002</v>
      </c>
      <c r="F4" s="13">
        <f>SUM(F6+F15)</f>
        <v>85872886.410000026</v>
      </c>
      <c r="G4" s="13">
        <f>SUM(G6+G15)</f>
        <v>3183860.8900000248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31779716.16</v>
      </c>
      <c r="D6" s="13">
        <f>SUM(D7:D13)</f>
        <v>148004442.69000003</v>
      </c>
      <c r="E6" s="13">
        <f>SUM(E7:E13)</f>
        <v>144351029.27000001</v>
      </c>
      <c r="F6" s="13">
        <f>SUM(F7:F13)</f>
        <v>35433129.580000028</v>
      </c>
      <c r="G6" s="18">
        <f>SUM(G7:G13)</f>
        <v>3653413.4200000241</v>
      </c>
    </row>
    <row r="7" spans="1:7" x14ac:dyDescent="0.2">
      <c r="A7" s="3">
        <v>1110</v>
      </c>
      <c r="B7" s="7" t="s">
        <v>9</v>
      </c>
      <c r="C7" s="18">
        <v>2636287.4300000002</v>
      </c>
      <c r="D7" s="18">
        <v>86499755.260000005</v>
      </c>
      <c r="E7" s="18">
        <v>85891309.379999995</v>
      </c>
      <c r="F7" s="18">
        <f>C7+D7-E7</f>
        <v>3244733.3100000173</v>
      </c>
      <c r="G7" s="18">
        <f t="shared" ref="G7:G13" si="0">F7-C7</f>
        <v>608445.88000001712</v>
      </c>
    </row>
    <row r="8" spans="1:7" x14ac:dyDescent="0.2">
      <c r="A8" s="3">
        <v>1120</v>
      </c>
      <c r="B8" s="7" t="s">
        <v>10</v>
      </c>
      <c r="C8" s="18">
        <v>27521169.879999999</v>
      </c>
      <c r="D8" s="18">
        <v>60479887.07</v>
      </c>
      <c r="E8" s="18">
        <v>57534596.369999997</v>
      </c>
      <c r="F8" s="18">
        <f t="shared" ref="F8:F13" si="1">C8+D8-E8</f>
        <v>30466460.580000006</v>
      </c>
      <c r="G8" s="18">
        <f t="shared" si="0"/>
        <v>2945290.7000000067</v>
      </c>
    </row>
    <row r="9" spans="1:7" x14ac:dyDescent="0.2">
      <c r="A9" s="3">
        <v>1130</v>
      </c>
      <c r="B9" s="7" t="s">
        <v>11</v>
      </c>
      <c r="C9" s="18">
        <v>1346851.07</v>
      </c>
      <c r="D9" s="18">
        <v>1024800.36</v>
      </c>
      <c r="E9" s="18">
        <v>925123.52</v>
      </c>
      <c r="F9" s="18">
        <f t="shared" si="1"/>
        <v>1446527.9100000001</v>
      </c>
      <c r="G9" s="18">
        <f t="shared" si="0"/>
        <v>99676.840000000084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275407.78000000003</v>
      </c>
      <c r="D11" s="18">
        <v>0</v>
      </c>
      <c r="E11" s="18">
        <v>0</v>
      </c>
      <c r="F11" s="18">
        <f t="shared" si="1"/>
        <v>275407.78000000003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50909309.359999999</v>
      </c>
      <c r="D15" s="13">
        <f>SUM(D16:D24)</f>
        <v>1842347.1800000002</v>
      </c>
      <c r="E15" s="13">
        <f>SUM(E16:E24)</f>
        <v>2311899.7100000004</v>
      </c>
      <c r="F15" s="13">
        <f>SUM(F16:F24)</f>
        <v>50439756.829999998</v>
      </c>
      <c r="G15" s="13">
        <f>SUM(G16:G24)</f>
        <v>-469552.52999999933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32174973.510000002</v>
      </c>
      <c r="D18" s="19">
        <v>864696.63</v>
      </c>
      <c r="E18" s="19">
        <v>0</v>
      </c>
      <c r="F18" s="19">
        <f t="shared" si="3"/>
        <v>33039670.140000001</v>
      </c>
      <c r="G18" s="19">
        <f t="shared" si="2"/>
        <v>864696.62999999896</v>
      </c>
    </row>
    <row r="19" spans="1:7" x14ac:dyDescent="0.2">
      <c r="A19" s="3">
        <v>1240</v>
      </c>
      <c r="B19" s="7" t="s">
        <v>18</v>
      </c>
      <c r="C19" s="18">
        <v>21182166.32</v>
      </c>
      <c r="D19" s="18">
        <v>977650.55</v>
      </c>
      <c r="E19" s="18">
        <v>72162.990000000005</v>
      </c>
      <c r="F19" s="18">
        <f t="shared" si="3"/>
        <v>22087653.880000003</v>
      </c>
      <c r="G19" s="18">
        <f t="shared" si="2"/>
        <v>905487.56000000238</v>
      </c>
    </row>
    <row r="20" spans="1:7" x14ac:dyDescent="0.2">
      <c r="A20" s="3">
        <v>1250</v>
      </c>
      <c r="B20" s="7" t="s">
        <v>19</v>
      </c>
      <c r="C20" s="18">
        <v>1134149.58</v>
      </c>
      <c r="D20" s="18">
        <v>0</v>
      </c>
      <c r="E20" s="18">
        <v>0</v>
      </c>
      <c r="F20" s="18">
        <f t="shared" si="3"/>
        <v>1134149.58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-4783970.08</v>
      </c>
      <c r="D21" s="18">
        <v>0</v>
      </c>
      <c r="E21" s="18">
        <v>2239736.7200000002</v>
      </c>
      <c r="F21" s="18">
        <f t="shared" si="3"/>
        <v>-7023706.8000000007</v>
      </c>
      <c r="G21" s="18">
        <f t="shared" si="2"/>
        <v>-2239736.7200000007</v>
      </c>
    </row>
    <row r="22" spans="1:7" x14ac:dyDescent="0.2">
      <c r="A22" s="3">
        <v>1270</v>
      </c>
      <c r="B22" s="7" t="s">
        <v>21</v>
      </c>
      <c r="C22" s="18">
        <v>1201990.03</v>
      </c>
      <c r="D22" s="18">
        <v>0</v>
      </c>
      <c r="E22" s="18">
        <v>0</v>
      </c>
      <c r="F22" s="18">
        <f t="shared" si="3"/>
        <v>1201990.03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2018-03-08T18:40:55Z</cp:lastPrinted>
  <dcterms:created xsi:type="dcterms:W3CDTF">2014-02-09T04:04:15Z</dcterms:created>
  <dcterms:modified xsi:type="dcterms:W3CDTF">2020-02-17T22:34:50Z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