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<sst xmlns="http://schemas.openxmlformats.org/spreadsheetml/2006/main" count="60" uniqueCount="60">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</sst>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2636287.4300000002</v>
      </c>
      <c r="C5" s="12">
        <v>9826626.3599999994</v>
      </c>
      <c r="D5" s="17"/>
      <c r="E5" s="11" t="s">
        <v>41</v>
      </c>
      <c r="F5" s="12">
        <v>10370495.27</v>
      </c>
      <c r="G5" s="5">
        <v>6559326.7000000002</v>
      </c>
    </row>
    <row r="6" spans="1:7" x14ac:dyDescent="0.2">
      <c r="A6" s="30" t="s">
        <v>28</v>
      </c>
      <c r="B6" s="12">
        <v>27521169.879999999</v>
      </c>
      <c r="C6" s="12">
        <v>24695064.93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1346851.07</v>
      </c>
      <c r="C7" s="12">
        <v>1811117.38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275407.78000000003</v>
      </c>
      <c r="C9" s="12">
        <v>275407.78000000003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42598.28</v>
      </c>
      <c r="G12" s="5">
        <v>42598.28</v>
      </c>
    </row>
    <row r="13" spans="1:7" x14ac:dyDescent="0.2">
      <c r="A13" s="37" t="s">
        <v>5</v>
      </c>
      <c r="B13" s="10">
        <f>SUM(B5:B11)</f>
        <v>31779716.16</v>
      </c>
      <c r="C13" s="10">
        <f>SUM(C5:C11)</f>
        <v>36608216.450000003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10413093.549999999</v>
      </c>
      <c r="G14" s="5">
        <f>SUM(G5:G12)</f>
        <v>6601924.9800000004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32174973.510000002</v>
      </c>
      <c r="C18" s="12">
        <v>21580735.690000001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21182166.32</v>
      </c>
      <c r="C19" s="12">
        <v>19297331.25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1134149.58</v>
      </c>
      <c r="C20" s="12">
        <v>1134149.58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-4783970.08</v>
      </c>
      <c r="C21" s="12">
        <v>-2776848.29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1201990.03</v>
      </c>
      <c r="C22" s="12">
        <v>1201990.03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10413093.549999999</v>
      </c>
      <c r="G26" s="6">
        <f>SUM(G14+G24)</f>
        <v>6601924.9800000004</v>
      </c>
    </row>
    <row r="27" spans="1:7" x14ac:dyDescent="0.2">
      <c r="A27" s="37" t="s">
        <v>8</v>
      </c>
      <c r="B27" s="10">
        <f>SUM(B16:B23)+B25</f>
        <v>50909309.359999999</v>
      </c>
      <c r="C27" s="10">
        <f>SUM(C16:C23)+C25</f>
        <v>40437358.259999998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82689025.519999996</v>
      </c>
      <c r="C29" s="10">
        <f>C13+C27</f>
        <v>77045574.710000008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44149969.130000003</v>
      </c>
      <c r="G30" s="6">
        <f>SUM(G31:G33)</f>
        <v>44149969.130000003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40196256.700000003</v>
      </c>
      <c r="G31" s="5">
        <v>40196256.700000003</v>
      </c>
    </row>
    <row r="32" spans="1:7" x14ac:dyDescent="0.2">
      <c r="A32" s="31"/>
      <c r="B32" s="15"/>
      <c r="C32" s="15"/>
      <c r="D32" s="17"/>
      <c r="E32" s="11" t="s">
        <v>18</v>
      </c>
      <c r="F32" s="12">
        <v>3953712.43</v>
      </c>
      <c r="G32" s="5">
        <v>3953712.43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27955940.02</v>
      </c>
      <c r="G35" s="6">
        <f>SUM(G36:G40)</f>
        <v>26293680.600000001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1832310.94</v>
      </c>
      <c r="G36" s="5">
        <v>7391615.5499999998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26123629.079999998</v>
      </c>
      <c r="G37" s="5">
        <v>18902065.050000001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72105909.150000006</v>
      </c>
      <c r="G46" s="5">
        <f>SUM(G42+G35+G30)</f>
        <v>70443649.730000004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82519002.700000003</v>
      </c>
      <c r="G48" s="20">
        <f>G46+G26</f>
        <v>77045574.710000008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2019-03-04T18:25:12Z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