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CSF" sheetId="4" r:id="rId1"/>
  </sheets>
  <definedNames>
    <definedName name="_xlnm._FilterDatabase" localSheetId="0" hidden="1">ECSF!$A$2:$C$58</definedName>
  </definedNames>
  <calcPr calcId="152511" concurrentCalc="0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<sst xmlns="http://schemas.openxmlformats.org/spreadsheetml/2006/main" count="54" uniqueCount="54">
  <si>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</si>
  <si>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</si>
  <si>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</si>
  <si>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</si>
  <si>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</si>
  <si>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</si>
  <si>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</si>
  <si>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</si>
  <si>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</si>
  <si>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</si>
  <si>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</si>
  <si>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</si>
  <si>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</si>
  <si>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</si>
  <si>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</si>
  <si>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</si>
  <si>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</si>
  <si>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</si>
  <si>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</si>
  <si>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</si>
  <si>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</si>
  <si>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</si>
  <si>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</si>
  <si>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</si>
  <si>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</si>
  <si>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</si>
  <si>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</si>
  <si>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</si>
  <si>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</si>
  <si>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</si>
  <si>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</si>
  <si>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</si>
  <si>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</si>
  <si>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</si>
  <si>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</si>
  <si>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</si>
  <si>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</si>
  <si>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</si>
  <si>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</si>
  <si>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</si>
  <si>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</si>
  <si>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</si>
  <si>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</si>
  <si>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</si>
  <si>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</si>
  <si>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</si>
  <si>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</si>
  <si>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</si>
  <si>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</si>
  <si>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</si>
  <si>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</si>
  <si>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</si>
  <si>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</si>
  <si>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 GTO
ESTADO DE CAMBIOS EN LA SITUACIÓN FINANCIERA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</si>
</sst>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70801982.189999998</v>
      </c>
      <c r="C3" s="17">
        <f>C4+C13</f>
        <v>142092312.81999999</v>
      </c>
    </row>
    <row r="4" spans="1:3" ht="12.75" customHeight="1" x14ac:dyDescent="0.2">
      <c r="A4" s="6" t="s">
        <v>7</v>
      </c>
      <c r="B4" s="16">
        <f>SUM(B5:B11)</f>
        <v>62770030.060000002</v>
      </c>
      <c r="C4" s="17">
        <f>SUM(C5:C11)</f>
        <v>1661093.42</v>
      </c>
    </row>
    <row r="5" spans="1:3" x14ac:dyDescent="0.2">
      <c r="A5" s="9" t="s">
        <v>14</v>
      </c>
      <c r="B5" s="7">
        <v>43759018.93</v>
      </c>
      <c r="C5" s="8">
        <v>0</v>
      </c>
    </row>
    <row r="6" spans="1:3" x14ac:dyDescent="0.2">
      <c r="A6" s="9" t="s">
        <v>15</v>
      </c>
      <c r="B6" s="7">
        <v>19011011.129999999</v>
      </c>
      <c r="C6" s="8">
        <v>0</v>
      </c>
    </row>
    <row r="7" spans="1:3" x14ac:dyDescent="0.2">
      <c r="A7" s="9" t="s">
        <v>16</v>
      </c>
      <c r="B7" s="7">
        <v>0</v>
      </c>
      <c r="C7" s="8">
        <v>1661093.42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8031952.1299999999</v>
      </c>
      <c r="C13" s="17">
        <f>SUM(C14:C22)</f>
        <v>140431219.40000001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130468656.04000001</v>
      </c>
    </row>
    <row r="17" spans="1:3" x14ac:dyDescent="0.2">
      <c r="A17" s="9" t="s">
        <v>22</v>
      </c>
      <c r="B17" s="7">
        <v>0</v>
      </c>
      <c r="C17" s="8">
        <v>9561848.9100000001</v>
      </c>
    </row>
    <row r="18" spans="1:3" x14ac:dyDescent="0.2">
      <c r="A18" s="9" t="s">
        <v>23</v>
      </c>
      <c r="B18" s="7">
        <v>0</v>
      </c>
      <c r="C18" s="8">
        <v>1749</v>
      </c>
    </row>
    <row r="19" spans="1:3" x14ac:dyDescent="0.2">
      <c r="A19" s="9" t="s">
        <v>24</v>
      </c>
      <c r="B19" s="7">
        <v>8031952.1299999999</v>
      </c>
      <c r="C19" s="8">
        <v>0</v>
      </c>
    </row>
    <row r="20" spans="1:3" x14ac:dyDescent="0.2">
      <c r="A20" s="9" t="s">
        <v>25</v>
      </c>
      <c r="B20" s="7">
        <v>0</v>
      </c>
      <c r="C20" s="8">
        <v>398965.45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26427978.84</v>
      </c>
      <c r="C24" s="17">
        <f>C25+C35</f>
        <v>0</v>
      </c>
    </row>
    <row r="25" spans="1:3" x14ac:dyDescent="0.2">
      <c r="A25" s="6" t="s">
        <v>9</v>
      </c>
      <c r="B25" s="16">
        <f>SUM(B26:B33)</f>
        <v>12887104.34</v>
      </c>
      <c r="C25" s="17">
        <f>SUM(C26:C33)</f>
        <v>0</v>
      </c>
    </row>
    <row r="26" spans="1:3" x14ac:dyDescent="0.2">
      <c r="A26" s="9" t="s">
        <v>28</v>
      </c>
      <c r="B26" s="7">
        <v>12887104.34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13540874.5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13540874.5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85137885.210000008</v>
      </c>
      <c r="C43" s="23">
        <f>C44+C49+C56</f>
        <v>40275533.420000002</v>
      </c>
    </row>
    <row r="44" spans="1:3" x14ac:dyDescent="0.2">
      <c r="A44" s="6" t="s">
        <v>11</v>
      </c>
      <c r="B44" s="16">
        <f>SUM(B45:B47)</f>
        <v>4742302.54</v>
      </c>
      <c r="C44" s="17">
        <f>SUM(C45:C47)</f>
        <v>0</v>
      </c>
    </row>
    <row r="45" spans="1:3" x14ac:dyDescent="0.2">
      <c r="A45" s="9" t="s">
        <v>4</v>
      </c>
      <c r="B45" s="7">
        <v>4376834.8600000003</v>
      </c>
      <c r="C45" s="8">
        <v>0</v>
      </c>
    </row>
    <row r="46" spans="1:3" x14ac:dyDescent="0.2">
      <c r="A46" s="9" t="s">
        <v>42</v>
      </c>
      <c r="B46" s="7">
        <v>365467.68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80395582.670000002</v>
      </c>
      <c r="C49" s="17">
        <f>SUM(C50:C54)</f>
        <v>40275533.420000002</v>
      </c>
    </row>
    <row r="50" spans="1:3" x14ac:dyDescent="0.2">
      <c r="A50" s="9" t="s">
        <v>44</v>
      </c>
      <c r="B50" s="7">
        <v>0</v>
      </c>
      <c r="C50" s="8">
        <v>40275533.420000002</v>
      </c>
    </row>
    <row r="51" spans="1:3" x14ac:dyDescent="0.2">
      <c r="A51" s="9" t="s">
        <v>45</v>
      </c>
      <c r="B51" s="7">
        <v>80395582.670000002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2019-02-27T15:52:16Z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