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espaldo dif\PRIMER TRIMEST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H31" i="4"/>
  <c r="E16" i="4"/>
  <c r="H16" i="4"/>
  <c r="E21" i="4"/>
  <c r="H21" i="4"/>
  <c r="H39" i="4" l="1"/>
  <c r="E39" i="4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<sst xmlns="http://schemas.openxmlformats.org/spreadsheetml/2006/main" count="100" uniqueCount="52">
  <si>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</si>
  <si>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</si>
  <si>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</si>
  <si>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</si>
  <si>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</si>
  <si>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</si>
  <si>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</si>
  <si>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</si>
  <si>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</si>
  <si>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</si>
  <si>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</si>
  <si>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</si>
  <si>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</si>
  <si>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</si>
  <si>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</si>
  <si>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</si>
  <si>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</si>
  <si>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</si>
  <si>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</si>
  <si>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</si>
  <si>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</si>
  <si>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</si>
  <si>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</si>
  <si>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</si>
  <si>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</si>
  <si>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</si>
  <si>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</si>
  <si>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</si>
  <si>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</si>
  <si>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</si>
  <si>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</si>
  <si>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</si>
  <si>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</si>
  <si>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</si>
  <si>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</si>
  <si>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</si>
  <si>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</si>
  <si>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</si>
  <si>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</si>
  <si>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</si>
  <si>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</si>
  <si>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</si>
  <si>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</si>
  <si>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</si>
  <si>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</si>
  <si>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</si>
  <si>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VALLE DE SANTIAGO, GTO.
ESTADO ANALÍTICO DE INGRESOS
DEL 1 DE ENERO AL 31 DE MARZO DEL 2019</t>
  </si>
  <si>
    <t>Bajo protesta de decir verdad declaramos que los Estados Financieros y sus Notas son razonablemente correctos y responsabilidad del emisor</t>
  </si>
  <si>
    <t>_________________________</t>
  </si>
  <si>
    <t>_______________________________________</t>
  </si>
  <si>
    <t xml:space="preserve">         Contador
C.P. Magdalena Ledesma García</t>
  </si>
  <si>
    <t xml:space="preserve">       Director General
LCC Martha Elba Ríos Esquivias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</si>
</sst>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37" zoomScaleNormal="100" workbookViewId="0">
      <selection activeCell="D57" sqref="D5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5" t="s">
        <v>46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9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9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527325.44999999995</v>
      </c>
      <c r="D11" s="22">
        <v>0</v>
      </c>
      <c r="E11" s="22">
        <f t="shared" si="2"/>
        <v>527325.44999999995</v>
      </c>
      <c r="F11" s="22">
        <v>121999.74</v>
      </c>
      <c r="G11" s="22">
        <v>121999.74</v>
      </c>
      <c r="H11" s="22">
        <f t="shared" si="3"/>
        <v>-405325.70999999996</v>
      </c>
      <c r="I11" s="42" t="s">
        <v>39</v>
      </c>
    </row>
    <row r="12" spans="1:9" ht="22.5" x14ac:dyDescent="0.2">
      <c r="A12" s="37"/>
      <c r="B12" s="40" t="s">
        <v>25</v>
      </c>
      <c r="C12" s="22">
        <v>304026.99</v>
      </c>
      <c r="D12" s="22">
        <v>-31536.75</v>
      </c>
      <c r="E12" s="22">
        <f t="shared" si="2"/>
        <v>272490.23999999999</v>
      </c>
      <c r="F12" s="22">
        <v>31536.75</v>
      </c>
      <c r="G12" s="22">
        <v>31536.75</v>
      </c>
      <c r="H12" s="22">
        <f t="shared" si="3"/>
        <v>-272490.23999999999</v>
      </c>
      <c r="I12" s="42" t="s">
        <v>40</v>
      </c>
    </row>
    <row r="13" spans="1:9" ht="22.5" x14ac:dyDescent="0.2">
      <c r="A13" s="37"/>
      <c r="B13" s="40" t="s">
        <v>26</v>
      </c>
      <c r="C13" s="22">
        <v>11620000</v>
      </c>
      <c r="D13" s="22">
        <v>0</v>
      </c>
      <c r="E13" s="22">
        <f t="shared" si="2"/>
        <v>11620000</v>
      </c>
      <c r="F13" s="22">
        <v>2904999.99</v>
      </c>
      <c r="G13" s="22">
        <v>2904999.99</v>
      </c>
      <c r="H13" s="22">
        <f t="shared" si="3"/>
        <v>-8715000.0099999998</v>
      </c>
      <c r="I13" s="42" t="s">
        <v>41</v>
      </c>
    </row>
    <row r="14" spans="1:9" x14ac:dyDescent="0.2">
      <c r="A14" s="32"/>
      <c r="B14" s="40" t="s">
        <v>6</v>
      </c>
      <c r="C14" s="22">
        <v>0</v>
      </c>
      <c r="D14" s="22">
        <v>317159.48</v>
      </c>
      <c r="E14" s="22">
        <f t="shared" ref="E14" si="4">C14+D14</f>
        <v>317159.48</v>
      </c>
      <c r="F14" s="22">
        <v>317159.48</v>
      </c>
      <c r="G14" s="22">
        <v>317159.48</v>
      </c>
      <c r="H14" s="22">
        <f t="shared" ref="H14" si="5">G14-C14</f>
        <v>317159.48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12451352.439999999</v>
      </c>
      <c r="D16" s="23">
        <f t="shared" ref="D16:H16" si="6">SUM(D5:D14)</f>
        <v>285622.73</v>
      </c>
      <c r="E16" s="23">
        <f t="shared" si="6"/>
        <v>12736975.17</v>
      </c>
      <c r="F16" s="23">
        <f t="shared" si="6"/>
        <v>3375695.9600000004</v>
      </c>
      <c r="G16" s="11">
        <f t="shared" si="6"/>
        <v>3375695.9600000004</v>
      </c>
      <c r="H16" s="12">
        <f t="shared" si="6"/>
        <v>-9075656.4799999986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  <c r="I18" s="42" t="s">
        <v>43</v>
      </c>
    </row>
    <row r="19" spans="1:9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  <c r="I19" s="42" t="s">
        <v>43</v>
      </c>
    </row>
    <row r="20" spans="1:9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3" t="s">
        <v>45</v>
      </c>
      <c r="B31" s="44"/>
      <c r="C31" s="26">
        <f t="shared" ref="C31:H31" si="14">SUM(C32:C35)</f>
        <v>12147325.449999999</v>
      </c>
      <c r="D31" s="26">
        <f t="shared" si="14"/>
        <v>0</v>
      </c>
      <c r="E31" s="26">
        <f t="shared" si="14"/>
        <v>12147325.449999999</v>
      </c>
      <c r="F31" s="26">
        <f t="shared" si="14"/>
        <v>3026999.7300000004</v>
      </c>
      <c r="G31" s="26">
        <f t="shared" si="14"/>
        <v>3026999.7300000004</v>
      </c>
      <c r="H31" s="26">
        <f t="shared" si="14"/>
        <v>-9120325.7199999988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527325.44999999995</v>
      </c>
      <c r="D34" s="25">
        <v>0</v>
      </c>
      <c r="E34" s="25">
        <f>C34+D34</f>
        <v>527325.44999999995</v>
      </c>
      <c r="F34" s="25">
        <v>121999.74</v>
      </c>
      <c r="G34" s="25">
        <v>121999.74</v>
      </c>
      <c r="H34" s="25">
        <f t="shared" si="15"/>
        <v>-405325.70999999996</v>
      </c>
      <c r="I34" s="42" t="s">
        <v>39</v>
      </c>
    </row>
    <row r="35" spans="1:9" ht="22.5" x14ac:dyDescent="0.2">
      <c r="A35" s="16"/>
      <c r="B35" s="17" t="s">
        <v>26</v>
      </c>
      <c r="C35" s="25">
        <v>11620000</v>
      </c>
      <c r="D35" s="25">
        <v>0</v>
      </c>
      <c r="E35" s="25">
        <f>C35+D35</f>
        <v>11620000</v>
      </c>
      <c r="F35" s="25">
        <v>2904999.99</v>
      </c>
      <c r="G35" s="25">
        <v>2904999.99</v>
      </c>
      <c r="H35" s="25">
        <f t="shared" ref="H35" si="16">G35-C35</f>
        <v>-8715000.0099999998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317159.48</v>
      </c>
      <c r="E37" s="26">
        <f t="shared" si="17"/>
        <v>317159.48</v>
      </c>
      <c r="F37" s="26">
        <f t="shared" si="17"/>
        <v>317159.48</v>
      </c>
      <c r="G37" s="26">
        <f t="shared" si="17"/>
        <v>317159.48</v>
      </c>
      <c r="H37" s="26">
        <f t="shared" si="17"/>
        <v>317159.48</v>
      </c>
      <c r="I37" s="42" t="s">
        <v>43</v>
      </c>
    </row>
    <row r="38" spans="1:9" x14ac:dyDescent="0.2">
      <c r="A38" s="14"/>
      <c r="B38" s="17" t="s">
        <v>6</v>
      </c>
      <c r="C38" s="25">
        <v>0</v>
      </c>
      <c r="D38" s="25">
        <v>317159.48</v>
      </c>
      <c r="E38" s="25">
        <f>C38+D38</f>
        <v>317159.48</v>
      </c>
      <c r="F38" s="25">
        <v>317159.48</v>
      </c>
      <c r="G38" s="25">
        <v>317159.48</v>
      </c>
      <c r="H38" s="25">
        <f>G38-C38</f>
        <v>317159.48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12147325.449999999</v>
      </c>
      <c r="D39" s="23">
        <f t="shared" ref="D39:H39" si="18">SUM(D37+D31+D21)</f>
        <v>317159.48</v>
      </c>
      <c r="E39" s="23">
        <f t="shared" si="18"/>
        <v>12464484.93</v>
      </c>
      <c r="F39" s="23">
        <f t="shared" si="18"/>
        <v>3344159.2100000004</v>
      </c>
      <c r="G39" s="23">
        <f t="shared" si="18"/>
        <v>3344159.2100000004</v>
      </c>
      <c r="H39" s="12">
        <f t="shared" si="18"/>
        <v>-8803166.2399999984</v>
      </c>
      <c r="I39" s="42" t="s">
        <v>43</v>
      </c>
    </row>
    <row r="40" spans="1:9" x14ac:dyDescent="0.2">
      <c r="A40" s="62" t="s">
        <v>47</v>
      </c>
      <c r="B40" s="62"/>
      <c r="C40" s="62"/>
      <c r="D40" s="62"/>
      <c r="E40" s="62"/>
      <c r="F40" s="30" t="s">
        <v>21</v>
      </c>
      <c r="G40" s="31"/>
      <c r="H40" s="27"/>
      <c r="I40" s="42" t="s">
        <v>43</v>
      </c>
    </row>
    <row r="41" spans="1:9" x14ac:dyDescent="0.2">
      <c r="A41" s="63"/>
      <c r="B41" s="63"/>
      <c r="C41" s="63"/>
      <c r="D41" s="63"/>
      <c r="E41" s="63"/>
    </row>
    <row r="42" spans="1:9" ht="11.25" customHeight="1" x14ac:dyDescent="0.2"/>
    <row r="44" spans="1:9" x14ac:dyDescent="0.2">
      <c r="B44" s="64" t="s">
        <v>48</v>
      </c>
      <c r="C44" s="65"/>
      <c r="D44" s="65" t="s">
        <v>49</v>
      </c>
      <c r="E44" s="66"/>
    </row>
    <row r="45" spans="1:9" ht="22.5" customHeight="1" x14ac:dyDescent="0.2">
      <c r="B45" s="67" t="s">
        <v>50</v>
      </c>
      <c r="C45" s="68"/>
      <c r="D45" s="69" t="s">
        <v>51</v>
      </c>
      <c r="E45" s="69"/>
    </row>
    <row r="47" spans="1:9" ht="22.5" customHeight="1" x14ac:dyDescent="0.2"/>
  </sheetData>
  <sheetProtection formatCells="0" formatColumns="0" formatRows="0" insertRows="0" autoFilter="0"/>
  <mergeCells count="10">
    <mergeCell ref="D45:E45"/>
    <mergeCell ref="A31:B31"/>
    <mergeCell ref="A1:H1"/>
    <mergeCell ref="A2:B4"/>
    <mergeCell ref="C2:G2"/>
    <mergeCell ref="H2:H3"/>
    <mergeCell ref="A18:B20"/>
    <mergeCell ref="C18:G18"/>
    <mergeCell ref="H18:H19"/>
    <mergeCell ref="A40:E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2019-04-05T21:16:20Z</cp:lastPrinted>
  <dcterms:created xsi:type="dcterms:W3CDTF">2012-12-11T20:48:19Z</dcterms:created>
  <dcterms:modified xsi:type="dcterms:W3CDTF">2019-04-29T22:14:06Z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