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19200" windowHeight="1099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42" i="65" l="1"/>
  <c r="F42" i="65"/>
  <c r="F37" i="65"/>
  <c r="C37" i="65" l="1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<sst xmlns="http://schemas.openxmlformats.org/spreadsheetml/2006/main" count="923" uniqueCount="660">
  <si>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</si>
  <si>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</si>
  <si>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</si>
  <si>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</si>
  <si>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</si>
  <si>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</si>
  <si>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</si>
  <si>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</si>
  <si>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</si>
  <si>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</si>
  <si>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</si>
  <si>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</si>
  <si>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</si>
  <si>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</si>
  <si>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</si>
  <si>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</si>
  <si>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</si>
  <si>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</si>
  <si>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</si>
  <si>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</si>
  <si>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</si>
  <si>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</si>
  <si>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</si>
  <si>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</si>
  <si>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</si>
  <si>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</si>
  <si>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</si>
  <si>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</si>
  <si>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</si>
  <si>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</si>
  <si>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</si>
  <si>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</si>
  <si>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</si>
  <si>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</si>
  <si>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</si>
  <si>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</si>
  <si>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</si>
  <si>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</si>
  <si>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</si>
  <si>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</si>
  <si>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</si>
  <si>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</si>
  <si>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</si>
  <si>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</si>
  <si>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</si>
  <si>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</si>
  <si>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</si>
  <si>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</si>
  <si>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</si>
  <si>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</si>
  <si>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</si>
  <si>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</si>
  <si>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</si>
  <si>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</si>
  <si>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</si>
  <si>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</si>
  <si>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</si>
  <si>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</si>
  <si>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</si>
  <si>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</si>
  <si>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</si>
  <si>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</si>
  <si>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</si>
  <si>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</si>
  <si>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</si>
  <si>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</si>
  <si>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</si>
  <si>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</si>
  <si>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</si>
  <si>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</si>
  <si>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</si>
  <si>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</si>
  <si>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</si>
  <si>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</si>
  <si>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</si>
  <si>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</si>
  <si>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</si>
  <si>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</si>
  <si>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</si>
  <si>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</si>
  <si>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</si>
  <si>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</si>
  <si>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</si>
  <si>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</si>
  <si>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</si>
  <si>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</si>
  <si>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</si>
  <si>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</si>
  <si>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</si>
  <si>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</si>
  <si>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</si>
  <si>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</si>
  <si>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</si>
  <si>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</si>
  <si>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</si>
  <si>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</si>
  <si>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</si>
  <si>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</si>
  <si>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</si>
  <si>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</si>
  <si>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</si>
  <si>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</si>
  <si>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</si>
  <si>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</si>
  <si>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</si>
  <si>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</si>
  <si>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</si>
  <si>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</si>
  <si>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</si>
  <si>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</si>
  <si>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</si>
  <si>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</si>
  <si>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</si>
  <si>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</si>
  <si>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</si>
  <si>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</si>
  <si>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</si>
  <si>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</si>
  <si>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</si>
  <si>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</si>
  <si>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</si>
  <si>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</si>
  <si>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</si>
  <si>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</si>
  <si>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</si>
  <si>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</si>
  <si>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</si>
  <si>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</si>
  <si>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</si>
  <si>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</si>
  <si>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</si>
  <si>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</si>
  <si>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</si>
  <si>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</si>
  <si>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</si>
  <si>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</si>
  <si>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</si>
  <si>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</si>
  <si>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</si>
  <si>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</si>
  <si>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</si>
  <si>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</si>
  <si>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</si>
  <si>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</si>
  <si>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</si>
  <si>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</si>
  <si>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</si>
  <si>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</si>
  <si>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</si>
  <si>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</si>
  <si>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</si>
  <si>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</si>
  <si>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</si>
  <si>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</si>
  <si>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</si>
  <si>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</si>
  <si>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</si>
  <si>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</si>
  <si>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</si>
  <si>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</si>
  <si>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</si>
  <si>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</si>
  <si>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</si>
  <si>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</si>
  <si>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</si>
  <si>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</si>
  <si>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</si>
  <si>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</si>
  <si>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</si>
  <si>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</si>
  <si>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</si>
  <si>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</si>
  <si>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</si>
  <si>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</si>
  <si>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</si>
  <si>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</si>
  <si>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</si>
  <si>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</si>
  <si>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</si>
  <si>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</si>
  <si>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</si>
  <si>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</si>
  <si>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</si>
  <si>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</si>
  <si>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</si>
  <si>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</si>
  <si>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</si>
  <si>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</si>
  <si>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</si>
  <si>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</si>
  <si>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</si>
  <si>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</si>
  <si>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</si>
  <si>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</si>
  <si>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</si>
  <si>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</si>
  <si>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</si>
  <si>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</si>
  <si>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</si>
  <si>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</si>
  <si>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</si>
  <si>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</si>
  <si>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</si>
  <si>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</si>
  <si>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</si>
  <si>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</si>
  <si>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</si>
  <si>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</si>
  <si>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</si>
  <si>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</si>
  <si>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</si>
  <si>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</si>
  <si>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</si>
  <si>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</si>
  <si>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</si>
  <si>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</si>
  <si>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</si>
  <si>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</si>
  <si>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</si>
  <si>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</si>
  <si>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</si>
  <si>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</si>
  <si>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</si>
  <si>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</si>
  <si>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</si>
  <si>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</si>
  <si>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</si>
  <si>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</si>
  <si>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</si>
  <si>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</si>
  <si>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</si>
  <si>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</si>
  <si>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</si>
  <si>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</si>
  <si>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</si>
  <si>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</si>
  <si>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</si>
  <si>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</si>
  <si>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</si>
  <si>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</si>
  <si>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</si>
  <si>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</si>
  <si>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</si>
  <si>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</si>
  <si>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</si>
  <si>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</si>
  <si>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</si>
  <si>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</si>
  <si>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</si>
  <si>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</si>
  <si>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</si>
  <si>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</si>
  <si>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</si>
  <si>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</si>
  <si>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</si>
  <si>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</si>
  <si>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</si>
  <si>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</si>
  <si>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</si>
  <si>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</si>
  <si>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</si>
  <si>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</si>
  <si>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</si>
  <si>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</si>
  <si>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</si>
  <si>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</si>
  <si>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</si>
  <si>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</si>
  <si>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</si>
  <si>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</si>
  <si>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</si>
  <si>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</si>
  <si>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</si>
  <si>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</si>
  <si>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</si>
  <si>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</si>
  <si>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</si>
  <si>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</si>
  <si>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</si>
  <si>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</si>
  <si>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</si>
  <si>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</si>
  <si>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</si>
  <si>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</si>
  <si>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</si>
  <si>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</si>
  <si>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</si>
  <si>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</si>
  <si>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</si>
  <si>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</si>
  <si>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</si>
  <si>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</si>
  <si>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</si>
  <si>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</si>
  <si>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</si>
  <si>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</si>
  <si>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</si>
  <si>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</si>
  <si>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</si>
  <si>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</si>
  <si>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</si>
  <si>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</si>
  <si>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</si>
  <si>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</si>
  <si>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</si>
  <si>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</si>
  <si>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</si>
  <si>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</si>
  <si>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</si>
  <si>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</si>
  <si>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</si>
  <si>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</si>
  <si>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</si>
  <si>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</si>
  <si>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</si>
  <si>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</si>
  <si>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</si>
  <si>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</si>
  <si>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</si>
  <si>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</si>
  <si>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</si>
  <si>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</si>
  <si>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</si>
  <si>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</si>
  <si>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</si>
  <si>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</si>
  <si>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</si>
  <si>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</si>
  <si>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</si>
  <si>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</si>
  <si>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</si>
  <si>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</si>
  <si>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</si>
  <si>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</si>
  <si>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</si>
  <si>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</si>
  <si>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</si>
  <si>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</si>
  <si>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</si>
  <si>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</si>
  <si>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</si>
  <si>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</si>
  <si>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</si>
  <si>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</si>
  <si>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</si>
  <si>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</si>
  <si>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</si>
  <si>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</si>
  <si>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</si>
  <si>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</si>
  <si>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</si>
  <si>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</si>
  <si>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</si>
  <si>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</si>
  <si>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</si>
  <si>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</si>
  <si>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</si>
  <si>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</si>
  <si>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</si>
  <si>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</si>
  <si>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</si>
  <si>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</si>
  <si>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</si>
  <si>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</si>
  <si>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</si>
  <si>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</si>
  <si>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</si>
  <si>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</si>
  <si>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</si>
  <si>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</si>
  <si>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</si>
  <si>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</si>
  <si>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</si>
  <si>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</si>
  <si>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</si>
  <si>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</si>
  <si>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</si>
  <si>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</si>
  <si>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</si>
  <si>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</si>
  <si>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</si>
  <si>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</si>
  <si>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</si>
  <si>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</si>
  <si>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</si>
  <si>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</si>
  <si>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</si>
  <si>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</si>
  <si>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</si>
  <si>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</si>
  <si>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</si>
  <si>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</si>
  <si>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</si>
  <si>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</si>
  <si>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</si>
  <si>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</si>
  <si>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</si>
  <si>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</si>
  <si>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</si>
  <si>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</si>
  <si>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</si>
  <si>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</si>
  <si>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</si>
  <si>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</si>
  <si>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</si>
  <si>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</si>
  <si>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</si>
  <si>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</si>
  <si>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</si>
  <si>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</si>
  <si>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</si>
  <si>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</si>
  <si>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</si>
  <si>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</si>
  <si>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</si>
  <si>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</si>
  <si>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</si>
  <si>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</si>
  <si>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</si>
  <si>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</si>
  <si>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</si>
  <si>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</si>
  <si>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</si>
  <si>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</si>
  <si>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</si>
  <si>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</si>
  <si>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</si>
  <si>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</si>
  <si>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</si>
  <si>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</si>
  <si>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</si>
  <si>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</si>
  <si>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</si>
  <si>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</si>
  <si>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</si>
  <si>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</si>
  <si>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</si>
  <si>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</si>
  <si>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</si>
  <si>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</si>
  <si>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</si>
  <si>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</si>
  <si>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</si>
  <si>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</si>
  <si>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</si>
  <si>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</si>
  <si>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</si>
  <si>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</si>
  <si>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</si>
  <si>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</si>
  <si>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</si>
  <si>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</si>
  <si>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</si>
  <si>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</si>
  <si>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</si>
  <si>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</si>
  <si>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</si>
  <si>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</si>
  <si>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</si>
  <si>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</si>
  <si>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</si>
  <si>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</si>
  <si>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</si>
  <si>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</si>
  <si>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</si>
  <si>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</si>
  <si>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</si>
  <si>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</si>
  <si>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</si>
  <si>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</si>
  <si>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</si>
  <si>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</si>
  <si>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</si>
  <si>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</si>
  <si>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</si>
  <si>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</si>
  <si>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</si>
  <si>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</si>
  <si>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</si>
  <si>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</si>
  <si>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</si>
  <si>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</si>
  <si>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</si>
  <si>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</si>
  <si>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</si>
  <si>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</si>
  <si>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</si>
  <si>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</si>
  <si>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</si>
  <si>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</si>
  <si>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</si>
  <si>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</si>
  <si>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</si>
  <si>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</si>
  <si>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</si>
  <si>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</si>
  <si>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</si>
  <si>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</si>
  <si>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</si>
  <si>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</si>
  <si>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</si>
  <si>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</si>
  <si>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</si>
  <si>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</si>
  <si>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</si>
  <si>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</si>
  <si>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</si>
  <si>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</si>
  <si>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</si>
  <si>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</si>
  <si>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</si>
  <si>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</si>
  <si>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</si>
  <si>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</si>
  <si>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</si>
  <si>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</si>
  <si>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</si>
  <si>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</si>
  <si>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</si>
  <si>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</si>
  <si>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</si>
  <si>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</si>
  <si>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</si>
  <si>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</si>
  <si>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</si>
  <si>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</si>
  <si>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</si>
  <si>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</si>
  <si>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</si>
  <si>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</si>
  <si>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</si>
  <si>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</si>
  <si>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</si>
  <si>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</si>
  <si>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</si>
  <si>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</si>
  <si>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</si>
  <si>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</si>
  <si>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</si>
  <si>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</si>
  <si>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</si>
  <si>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</si>
  <si>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</si>
  <si>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</si>
  <si>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</si>
  <si>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</si>
  <si>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</si>
  <si>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</si>
  <si>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</si>
  <si>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</si>
  <si>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</si>
  <si>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</si>
  <si>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</si>
  <si>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</si>
  <si>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</si>
  <si>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</si>
  <si>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</si>
  <si>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</si>
  <si>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</si>
  <si>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</si>
  <si>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</si>
  <si>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</si>
  <si>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</si>
  <si>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</si>
  <si>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</si>
  <si>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</si>
  <si>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</si>
  <si>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</si>
  <si>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</si>
  <si>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</si>
  <si>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</si>
  <si>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</si>
  <si>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</si>
  <si>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</si>
  <si>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</si>
  <si>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</si>
  <si>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</si>
  <si>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</si>
  <si>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</si>
  <si>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</si>
  <si>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</si>
  <si>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</si>
  <si>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</si>
  <si>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</si>
  <si>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</si>
  <si>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</si>
  <si>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</si>
  <si>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</si>
  <si>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</si>
  <si>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</si>
  <si>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</si>
  <si>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</si>
  <si>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</si>
  <si>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</si>
  <si>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</si>
  <si>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</si>
  <si>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</si>
  <si>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</si>
  <si>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</si>
  <si>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</si>
  <si>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</si>
  <si>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</si>
  <si>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</si>
  <si>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</si>
  <si>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</si>
  <si>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</si>
  <si>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</si>
  <si>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</si>
  <si>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</si>
  <si>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</si>
  <si>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</si>
  <si>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</si>
  <si>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</si>
  <si>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</si>
  <si>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</si>
  <si>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</si>
  <si>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</si>
  <si>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</si>
  <si>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</si>
  <si>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</si>
  <si>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</si>
  <si>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</si>
  <si>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</si>
  <si>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</si>
  <si>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</si>
  <si>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</si>
  <si>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</si>
  <si>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</si>
  <si>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</si>
  <si>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</si>
  <si>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</si>
  <si>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</si>
  <si>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</si>
  <si>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</si>
  <si>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</si>
  <si>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</si>
  <si>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</si>
  <si>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</si>
  <si>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</si>
  <si>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</si>
  <si>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</si>
  <si>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</si>
  <si>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</si>
  <si>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</si>
  <si>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</si>
  <si>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</si>
  <si>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</si>
  <si>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</si>
  <si>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</si>
  <si>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</si>
  <si>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</si>
  <si>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</si>
  <si>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CASA DE LA CULTURA DEL MUNICIPIO DE VALLE DE SANTIAGO, GTO.</t>
  </si>
  <si>
    <t>Correspondiente del 1 de Enero al AL 30 DE SEPTIEMBRE DEL 2019</t>
  </si>
  <si>
    <t>___________________________________________________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</si>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</sst>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4" fontId="13" fillId="0" borderId="0" xfId="9" applyNumberFormat="1" applyFont="1"/>
    <xf numFmtId="0" fontId="2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7" t="s">
        <v>652</v>
      </c>
      <c r="B1" s="167"/>
      <c r="C1" s="72"/>
      <c r="D1" s="69" t="s">
        <v>244</v>
      </c>
      <c r="E1" s="70">
        <v>2019</v>
      </c>
    </row>
    <row r="2" spans="1:5" ht="18.95" customHeight="1" x14ac:dyDescent="0.2">
      <c r="A2" s="168" t="s">
        <v>557</v>
      </c>
      <c r="B2" s="168"/>
      <c r="C2" s="91"/>
      <c r="D2" s="69" t="s">
        <v>246</v>
      </c>
      <c r="E2" s="72" t="s">
        <v>247</v>
      </c>
    </row>
    <row r="3" spans="1:5" ht="18.95" customHeight="1" x14ac:dyDescent="0.2">
      <c r="A3" s="169" t="s">
        <v>653</v>
      </c>
      <c r="B3" s="169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5" x14ac:dyDescent="0.2">
      <c r="A33" s="39"/>
      <c r="B33" s="41"/>
    </row>
    <row r="34" spans="1:5" x14ac:dyDescent="0.2">
      <c r="A34" s="100" t="s">
        <v>86</v>
      </c>
      <c r="B34" s="101" t="s">
        <v>81</v>
      </c>
    </row>
    <row r="35" spans="1:5" x14ac:dyDescent="0.2">
      <c r="A35" s="100" t="s">
        <v>87</v>
      </c>
      <c r="B35" s="101" t="s">
        <v>82</v>
      </c>
    </row>
    <row r="36" spans="1:5" x14ac:dyDescent="0.2">
      <c r="A36" s="39"/>
      <c r="B36" s="42"/>
    </row>
    <row r="37" spans="1:5" x14ac:dyDescent="0.2">
      <c r="A37" s="39"/>
      <c r="B37" s="40" t="s">
        <v>84</v>
      </c>
    </row>
    <row r="38" spans="1:5" x14ac:dyDescent="0.2">
      <c r="A38" s="39" t="s">
        <v>85</v>
      </c>
      <c r="B38" s="101" t="s">
        <v>33</v>
      </c>
    </row>
    <row r="39" spans="1:5" x14ac:dyDescent="0.2">
      <c r="A39" s="39"/>
      <c r="B39" s="101" t="s">
        <v>34</v>
      </c>
    </row>
    <row r="40" spans="1:5" ht="12" thickBot="1" x14ac:dyDescent="0.25">
      <c r="A40" s="43"/>
      <c r="B40" s="44"/>
    </row>
    <row r="44" spans="1:5" x14ac:dyDescent="0.2">
      <c r="A44" s="166" t="s">
        <v>654</v>
      </c>
      <c r="B44" s="166"/>
      <c r="C44" s="166" t="s">
        <v>657</v>
      </c>
      <c r="D44" s="166"/>
      <c r="E44" s="166"/>
    </row>
    <row r="45" spans="1:5" x14ac:dyDescent="0.2">
      <c r="A45" s="166" t="s">
        <v>655</v>
      </c>
      <c r="B45" s="166"/>
      <c r="C45" s="166" t="s">
        <v>658</v>
      </c>
      <c r="D45" s="166"/>
      <c r="E45" s="166"/>
    </row>
    <row r="46" spans="1:5" x14ac:dyDescent="0.2">
      <c r="A46" s="166" t="s">
        <v>656</v>
      </c>
      <c r="B46" s="166"/>
      <c r="C46" s="166" t="s">
        <v>659</v>
      </c>
      <c r="D46" s="166"/>
      <c r="E46" s="166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3" t="s">
        <v>652</v>
      </c>
      <c r="B1" s="174"/>
      <c r="C1" s="175"/>
    </row>
    <row r="2" spans="1:3" s="92" customFormat="1" ht="18" customHeight="1" x14ac:dyDescent="0.25">
      <c r="A2" s="176" t="s">
        <v>554</v>
      </c>
      <c r="B2" s="177"/>
      <c r="C2" s="178"/>
    </row>
    <row r="3" spans="1:3" s="92" customFormat="1" ht="18" customHeight="1" x14ac:dyDescent="0.25">
      <c r="A3" s="176" t="s">
        <v>653</v>
      </c>
      <c r="B3" s="177"/>
      <c r="C3" s="178"/>
    </row>
    <row r="4" spans="1:3" s="95" customFormat="1" ht="18" customHeight="1" x14ac:dyDescent="0.2">
      <c r="A4" s="179" t="s">
        <v>550</v>
      </c>
      <c r="B4" s="180"/>
      <c r="C4" s="181"/>
    </row>
    <row r="5" spans="1:3" s="93" customFormat="1" x14ac:dyDescent="0.2">
      <c r="A5" s="113" t="s">
        <v>590</v>
      </c>
      <c r="B5" s="113"/>
      <c r="C5" s="114">
        <v>2038608.13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2038608.13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2" t="s">
        <v>652</v>
      </c>
      <c r="B1" s="183"/>
      <c r="C1" s="184"/>
    </row>
    <row r="2" spans="1:3" s="96" customFormat="1" ht="18.95" customHeight="1" x14ac:dyDescent="0.25">
      <c r="A2" s="185" t="s">
        <v>555</v>
      </c>
      <c r="B2" s="186"/>
      <c r="C2" s="187"/>
    </row>
    <row r="3" spans="1:3" s="96" customFormat="1" ht="18.95" customHeight="1" x14ac:dyDescent="0.25">
      <c r="A3" s="185" t="s">
        <v>653</v>
      </c>
      <c r="B3" s="186"/>
      <c r="C3" s="187"/>
    </row>
    <row r="4" spans="1:3" s="97" customFormat="1" x14ac:dyDescent="0.2">
      <c r="A4" s="179" t="s">
        <v>550</v>
      </c>
      <c r="B4" s="180"/>
      <c r="C4" s="181"/>
    </row>
    <row r="5" spans="1:3" x14ac:dyDescent="0.2">
      <c r="A5" s="144" t="s">
        <v>603</v>
      </c>
      <c r="B5" s="113"/>
      <c r="C5" s="137">
        <v>1829679.11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95712.01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12848</v>
      </c>
    </row>
    <row r="11" spans="1:3" x14ac:dyDescent="0.2">
      <c r="A11" s="154">
        <v>2.4</v>
      </c>
      <c r="B11" s="136" t="s">
        <v>294</v>
      </c>
      <c r="C11" s="147">
        <v>82864.009999999995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1733967.1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2" t="s">
        <v>652</v>
      </c>
      <c r="B1" s="188"/>
      <c r="C1" s="188"/>
      <c r="D1" s="188"/>
      <c r="E1" s="188"/>
      <c r="F1" s="188"/>
      <c r="G1" s="82" t="s">
        <v>244</v>
      </c>
      <c r="H1" s="83">
        <f>'Notas a los Edos Financieros'!E1</f>
        <v>2019</v>
      </c>
    </row>
    <row r="2" spans="1:10" ht="18.95" customHeight="1" x14ac:dyDescent="0.2">
      <c r="A2" s="172" t="s">
        <v>556</v>
      </c>
      <c r="B2" s="188"/>
      <c r="C2" s="188"/>
      <c r="D2" s="188"/>
      <c r="E2" s="188"/>
      <c r="F2" s="188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9" t="s">
        <v>653</v>
      </c>
      <c r="B3" s="190"/>
      <c r="C3" s="190"/>
      <c r="D3" s="190"/>
      <c r="E3" s="190"/>
      <c r="F3" s="190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34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2675455</v>
      </c>
      <c r="D36" s="89">
        <v>0</v>
      </c>
      <c r="E36" s="89">
        <v>0</v>
      </c>
      <c r="F36" s="89">
        <v>2873412.36</v>
      </c>
    </row>
    <row r="37" spans="1:6" x14ac:dyDescent="0.2">
      <c r="A37" s="84">
        <v>8120</v>
      </c>
      <c r="B37" s="84" t="s">
        <v>138</v>
      </c>
      <c r="C37" s="165">
        <f>C36-C40</f>
        <v>-1896.5200000000186</v>
      </c>
      <c r="D37" s="89">
        <v>0</v>
      </c>
      <c r="E37" s="89">
        <v>0</v>
      </c>
      <c r="F37" s="165">
        <f>F36-F40</f>
        <v>834804.23</v>
      </c>
    </row>
    <row r="38" spans="1:6" x14ac:dyDescent="0.2">
      <c r="A38" s="84">
        <v>8130</v>
      </c>
      <c r="B38" s="84" t="s">
        <v>137</v>
      </c>
      <c r="C38" s="89">
        <v>2748891.48</v>
      </c>
      <c r="D38" s="89">
        <v>0</v>
      </c>
      <c r="E38" s="89">
        <v>0</v>
      </c>
      <c r="F38" s="89">
        <v>2873412.36</v>
      </c>
    </row>
    <row r="39" spans="1:6" x14ac:dyDescent="0.2">
      <c r="A39" s="84">
        <v>8140</v>
      </c>
      <c r="B39" s="84" t="s">
        <v>136</v>
      </c>
      <c r="C39" s="89">
        <v>2677351.52</v>
      </c>
      <c r="D39" s="89">
        <v>0</v>
      </c>
      <c r="E39" s="89">
        <v>0</v>
      </c>
      <c r="F39" s="89">
        <v>2038608.13</v>
      </c>
    </row>
    <row r="40" spans="1:6" x14ac:dyDescent="0.2">
      <c r="A40" s="84">
        <v>8150</v>
      </c>
      <c r="B40" s="84" t="s">
        <v>135</v>
      </c>
      <c r="C40" s="89">
        <v>2677351.52</v>
      </c>
      <c r="D40" s="89">
        <v>0</v>
      </c>
      <c r="E40" s="89">
        <v>0</v>
      </c>
      <c r="F40" s="89">
        <v>2038608.13</v>
      </c>
    </row>
    <row r="41" spans="1:6" x14ac:dyDescent="0.2">
      <c r="A41" s="84">
        <v>8210</v>
      </c>
      <c r="B41" s="84" t="s">
        <v>134</v>
      </c>
      <c r="C41" s="89">
        <v>2675455</v>
      </c>
      <c r="D41" s="89">
        <v>0</v>
      </c>
      <c r="E41" s="89">
        <v>0</v>
      </c>
      <c r="F41" s="89">
        <v>2873412.36</v>
      </c>
    </row>
    <row r="42" spans="1:6" x14ac:dyDescent="0.2">
      <c r="A42" s="84">
        <v>8220</v>
      </c>
      <c r="B42" s="84" t="s">
        <v>133</v>
      </c>
      <c r="C42" s="165">
        <f>C43-C46</f>
        <v>199808.62000000011</v>
      </c>
      <c r="D42" s="89">
        <v>0</v>
      </c>
      <c r="E42" s="89">
        <v>0</v>
      </c>
      <c r="F42" s="165">
        <f>F43-F46</f>
        <v>1043733.2499999998</v>
      </c>
    </row>
    <row r="43" spans="1:6" x14ac:dyDescent="0.2">
      <c r="A43" s="84">
        <v>8230</v>
      </c>
      <c r="B43" s="84" t="s">
        <v>132</v>
      </c>
      <c r="C43" s="89">
        <v>2748891.48</v>
      </c>
      <c r="D43" s="89">
        <v>0</v>
      </c>
      <c r="E43" s="89">
        <v>0</v>
      </c>
      <c r="F43" s="89">
        <v>2873412.36</v>
      </c>
    </row>
    <row r="44" spans="1:6" x14ac:dyDescent="0.2">
      <c r="A44" s="84">
        <v>8240</v>
      </c>
      <c r="B44" s="84" t="s">
        <v>131</v>
      </c>
      <c r="C44" s="89">
        <v>2549082.86</v>
      </c>
      <c r="D44" s="89">
        <v>0</v>
      </c>
      <c r="E44" s="89">
        <v>0</v>
      </c>
      <c r="F44" s="89">
        <v>1829679.11</v>
      </c>
    </row>
    <row r="45" spans="1:6" x14ac:dyDescent="0.2">
      <c r="A45" s="84">
        <v>8250</v>
      </c>
      <c r="B45" s="84" t="s">
        <v>130</v>
      </c>
      <c r="C45" s="89">
        <v>2549082.86</v>
      </c>
      <c r="D45" s="89">
        <v>0</v>
      </c>
      <c r="E45" s="89">
        <v>0</v>
      </c>
      <c r="F45" s="89">
        <v>1829679.11</v>
      </c>
    </row>
    <row r="46" spans="1:6" x14ac:dyDescent="0.2">
      <c r="A46" s="84">
        <v>8260</v>
      </c>
      <c r="B46" s="84" t="s">
        <v>129</v>
      </c>
      <c r="C46" s="89">
        <v>2549082.86</v>
      </c>
      <c r="D46" s="89">
        <v>0</v>
      </c>
      <c r="E46" s="89">
        <v>0</v>
      </c>
      <c r="F46" s="89">
        <v>1829679.11</v>
      </c>
    </row>
    <row r="47" spans="1:6" x14ac:dyDescent="0.2">
      <c r="A47" s="84">
        <v>8270</v>
      </c>
      <c r="B47" s="84" t="s">
        <v>128</v>
      </c>
      <c r="C47" s="89">
        <v>2460441.13</v>
      </c>
      <c r="D47" s="89">
        <v>0</v>
      </c>
      <c r="E47" s="89">
        <v>0</v>
      </c>
      <c r="F47" s="89">
        <v>1685201.63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1" t="s">
        <v>37</v>
      </c>
      <c r="B5" s="191"/>
      <c r="C5" s="191"/>
      <c r="D5" s="191"/>
      <c r="E5" s="19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2" t="s">
        <v>41</v>
      </c>
      <c r="C10" s="192"/>
      <c r="D10" s="192"/>
      <c r="E10" s="192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2" t="s">
        <v>45</v>
      </c>
      <c r="C12" s="192"/>
      <c r="D12" s="192"/>
      <c r="E12" s="192"/>
    </row>
    <row r="13" spans="1:8" s="11" customFormat="1" ht="26.1" customHeight="1" x14ac:dyDescent="0.2">
      <c r="A13" s="158" t="s">
        <v>46</v>
      </c>
      <c r="B13" s="192" t="s">
        <v>47</v>
      </c>
      <c r="C13" s="192"/>
      <c r="D13" s="192"/>
      <c r="E13" s="192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3" t="s">
        <v>52</v>
      </c>
      <c r="C31" s="193"/>
      <c r="D31" s="193"/>
      <c r="E31" s="193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0" t="s">
        <v>652</v>
      </c>
      <c r="B1" s="171"/>
      <c r="C1" s="171"/>
      <c r="D1" s="171"/>
      <c r="E1" s="171"/>
      <c r="F1" s="171"/>
      <c r="G1" s="69" t="s">
        <v>244</v>
      </c>
      <c r="H1" s="80">
        <v>2019</v>
      </c>
    </row>
    <row r="2" spans="1:8" s="71" customFormat="1" ht="18.95" customHeight="1" x14ac:dyDescent="0.25">
      <c r="A2" s="170" t="s">
        <v>245</v>
      </c>
      <c r="B2" s="171"/>
      <c r="C2" s="171"/>
      <c r="D2" s="171"/>
      <c r="E2" s="171"/>
      <c r="F2" s="171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0" t="s">
        <v>653</v>
      </c>
      <c r="B3" s="171"/>
      <c r="C3" s="171"/>
      <c r="D3" s="171"/>
      <c r="E3" s="171"/>
      <c r="F3" s="171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-0.2</v>
      </c>
      <c r="D15" s="79">
        <v>-0.2</v>
      </c>
      <c r="E15" s="79">
        <v>-0.2</v>
      </c>
      <c r="F15" s="79">
        <v>-0.2</v>
      </c>
      <c r="G15" s="79">
        <v>-0.2</v>
      </c>
    </row>
    <row r="16" spans="1:8" x14ac:dyDescent="0.2">
      <c r="A16" s="77">
        <v>1124</v>
      </c>
      <c r="B16" s="75" t="s">
        <v>255</v>
      </c>
      <c r="C16" s="79">
        <v>3288.63</v>
      </c>
      <c r="D16" s="79">
        <v>3373.81</v>
      </c>
      <c r="E16" s="79">
        <v>3570.81</v>
      </c>
      <c r="F16" s="79">
        <v>4290.41</v>
      </c>
      <c r="G16" s="79">
        <v>3986.02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55100</v>
      </c>
      <c r="D20" s="79">
        <v>55100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3000</v>
      </c>
      <c r="D21" s="79">
        <v>3000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630997.43999999994</v>
      </c>
      <c r="D60" s="79">
        <f t="shared" ref="D60:E60" si="0">SUM(D61:D68)</f>
        <v>0</v>
      </c>
      <c r="E60" s="79">
        <f t="shared" si="0"/>
        <v>-262069.04</v>
      </c>
    </row>
    <row r="61" spans="1:9" x14ac:dyDescent="0.2">
      <c r="A61" s="77">
        <v>1241</v>
      </c>
      <c r="B61" s="75" t="s">
        <v>293</v>
      </c>
      <c r="C61" s="79">
        <v>82049.27</v>
      </c>
      <c r="D61" s="79">
        <v>0</v>
      </c>
      <c r="E61" s="79">
        <v>-39727.26</v>
      </c>
    </row>
    <row r="62" spans="1:9" x14ac:dyDescent="0.2">
      <c r="A62" s="77">
        <v>1242</v>
      </c>
      <c r="B62" s="75" t="s">
        <v>294</v>
      </c>
      <c r="C62" s="79">
        <v>304239.74</v>
      </c>
      <c r="D62" s="79">
        <v>0</v>
      </c>
      <c r="E62" s="79">
        <v>-30985.279999999999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219720.43</v>
      </c>
      <c r="D64" s="79">
        <v>0</v>
      </c>
      <c r="E64" s="79">
        <v>-191356.5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0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299</v>
      </c>
      <c r="C67" s="79">
        <v>24988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149145.20000000001</v>
      </c>
      <c r="D101" s="79">
        <f>SUM(D102:D110)</f>
        <v>149145.20000000001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0</v>
      </c>
      <c r="D103" s="79">
        <f t="shared" ref="D103:D110" si="1">C103</f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149145.20000000001</v>
      </c>
      <c r="D108" s="79">
        <f t="shared" si="1"/>
        <v>149145.20000000001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8" t="s">
        <v>652</v>
      </c>
      <c r="B1" s="168"/>
      <c r="C1" s="168"/>
      <c r="D1" s="69" t="s">
        <v>244</v>
      </c>
      <c r="E1" s="80">
        <v>2019</v>
      </c>
    </row>
    <row r="2" spans="1:5" s="71" customFormat="1" ht="18.95" customHeight="1" x14ac:dyDescent="0.25">
      <c r="A2" s="168" t="s">
        <v>359</v>
      </c>
      <c r="B2" s="168"/>
      <c r="C2" s="168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8" t="s">
        <v>653</v>
      </c>
      <c r="B3" s="168"/>
      <c r="C3" s="168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259360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259360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259360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1779248.13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1779248.13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1779248.13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1733967.0999999999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1733967.0999999999</v>
      </c>
      <c r="D100" s="112">
        <f>C100/$C$99</f>
        <v>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1240315.93</v>
      </c>
      <c r="D101" s="112">
        <f t="shared" ref="D101:D164" si="0">C101/$C$99</f>
        <v>0.71530534229859377</v>
      </c>
      <c r="E101" s="111"/>
    </row>
    <row r="102" spans="1:5" x14ac:dyDescent="0.2">
      <c r="A102" s="109">
        <v>5111</v>
      </c>
      <c r="B102" s="106" t="s">
        <v>418</v>
      </c>
      <c r="C102" s="110">
        <v>824485.99</v>
      </c>
      <c r="D102" s="112">
        <f t="shared" si="0"/>
        <v>0.47549113821133054</v>
      </c>
      <c r="E102" s="111"/>
    </row>
    <row r="103" spans="1:5" x14ac:dyDescent="0.2">
      <c r="A103" s="109">
        <v>5112</v>
      </c>
      <c r="B103" s="106" t="s">
        <v>419</v>
      </c>
      <c r="C103" s="110">
        <v>204547.77</v>
      </c>
      <c r="D103" s="112">
        <f t="shared" si="0"/>
        <v>0.11796519668683449</v>
      </c>
      <c r="E103" s="111"/>
    </row>
    <row r="104" spans="1:5" x14ac:dyDescent="0.2">
      <c r="A104" s="109">
        <v>5113</v>
      </c>
      <c r="B104" s="106" t="s">
        <v>420</v>
      </c>
      <c r="C104" s="110">
        <v>28688.01</v>
      </c>
      <c r="D104" s="112">
        <f t="shared" si="0"/>
        <v>1.6544725675590961E-2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114259.24</v>
      </c>
      <c r="D106" s="112">
        <f t="shared" si="0"/>
        <v>6.5894698924795062E-2</v>
      </c>
      <c r="E106" s="111"/>
    </row>
    <row r="107" spans="1:5" x14ac:dyDescent="0.2">
      <c r="A107" s="109">
        <v>5116</v>
      </c>
      <c r="B107" s="106" t="s">
        <v>423</v>
      </c>
      <c r="C107" s="110">
        <v>68334.92</v>
      </c>
      <c r="D107" s="112">
        <f t="shared" si="0"/>
        <v>3.9409582800042746E-2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139452.16999999998</v>
      </c>
      <c r="D108" s="112">
        <f t="shared" si="0"/>
        <v>8.0423769286049315E-2</v>
      </c>
      <c r="E108" s="111"/>
    </row>
    <row r="109" spans="1:5" x14ac:dyDescent="0.2">
      <c r="A109" s="109">
        <v>5121</v>
      </c>
      <c r="B109" s="106" t="s">
        <v>425</v>
      </c>
      <c r="C109" s="110">
        <v>25312.49</v>
      </c>
      <c r="D109" s="112">
        <f t="shared" si="0"/>
        <v>1.4598022073198507E-2</v>
      </c>
      <c r="E109" s="111"/>
    </row>
    <row r="110" spans="1:5" x14ac:dyDescent="0.2">
      <c r="A110" s="109">
        <v>5122</v>
      </c>
      <c r="B110" s="106" t="s">
        <v>426</v>
      </c>
      <c r="C110" s="110">
        <v>19556.02</v>
      </c>
      <c r="D110" s="112">
        <f t="shared" si="0"/>
        <v>1.1278195532083627E-2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 x14ac:dyDescent="0.2">
      <c r="A113" s="109">
        <v>5125</v>
      </c>
      <c r="B113" s="106" t="s">
        <v>429</v>
      </c>
      <c r="C113" s="110">
        <v>10732.7</v>
      </c>
      <c r="D113" s="112">
        <f t="shared" si="0"/>
        <v>6.1896791467381364E-3</v>
      </c>
      <c r="E113" s="111"/>
    </row>
    <row r="114" spans="1:5" x14ac:dyDescent="0.2">
      <c r="A114" s="109">
        <v>5126</v>
      </c>
      <c r="B114" s="106" t="s">
        <v>430</v>
      </c>
      <c r="C114" s="110">
        <v>45599.81</v>
      </c>
      <c r="D114" s="112">
        <f t="shared" si="0"/>
        <v>2.629796724516861E-2</v>
      </c>
      <c r="E114" s="111"/>
    </row>
    <row r="115" spans="1:5" x14ac:dyDescent="0.2">
      <c r="A115" s="109">
        <v>5127</v>
      </c>
      <c r="B115" s="106" t="s">
        <v>431</v>
      </c>
      <c r="C115" s="110">
        <v>34594.129999999997</v>
      </c>
      <c r="D115" s="112">
        <f t="shared" si="0"/>
        <v>1.9950857199078346E-2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3657.02</v>
      </c>
      <c r="D117" s="112">
        <f t="shared" si="0"/>
        <v>2.1090480897820959E-3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354199</v>
      </c>
      <c r="D118" s="112">
        <f t="shared" si="0"/>
        <v>0.20427088841535693</v>
      </c>
      <c r="E118" s="111"/>
    </row>
    <row r="119" spans="1:5" x14ac:dyDescent="0.2">
      <c r="A119" s="109">
        <v>5131</v>
      </c>
      <c r="B119" s="106" t="s">
        <v>435</v>
      </c>
      <c r="C119" s="110">
        <v>26223</v>
      </c>
      <c r="D119" s="112">
        <f t="shared" si="0"/>
        <v>1.5123124308413926E-2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0</v>
      </c>
      <c r="D121" s="112">
        <f t="shared" si="0"/>
        <v>0</v>
      </c>
      <c r="E121" s="111"/>
    </row>
    <row r="122" spans="1:5" x14ac:dyDescent="0.2">
      <c r="A122" s="109">
        <v>5134</v>
      </c>
      <c r="B122" s="106" t="s">
        <v>438</v>
      </c>
      <c r="C122" s="110">
        <v>15226.46</v>
      </c>
      <c r="D122" s="112">
        <f t="shared" si="0"/>
        <v>8.7812854119319796E-3</v>
      </c>
      <c r="E122" s="111"/>
    </row>
    <row r="123" spans="1:5" x14ac:dyDescent="0.2">
      <c r="A123" s="109">
        <v>5135</v>
      </c>
      <c r="B123" s="106" t="s">
        <v>439</v>
      </c>
      <c r="C123" s="110">
        <v>44862.32</v>
      </c>
      <c r="D123" s="112">
        <f t="shared" si="0"/>
        <v>2.5872647756696194E-2</v>
      </c>
      <c r="E123" s="111"/>
    </row>
    <row r="124" spans="1:5" x14ac:dyDescent="0.2">
      <c r="A124" s="109">
        <v>5136</v>
      </c>
      <c r="B124" s="106" t="s">
        <v>440</v>
      </c>
      <c r="C124" s="110">
        <v>7911.2</v>
      </c>
      <c r="D124" s="112">
        <f t="shared" si="0"/>
        <v>4.5624856434703983E-3</v>
      </c>
      <c r="E124" s="111"/>
    </row>
    <row r="125" spans="1:5" x14ac:dyDescent="0.2">
      <c r="A125" s="109">
        <v>5137</v>
      </c>
      <c r="B125" s="106" t="s">
        <v>441</v>
      </c>
      <c r="C125" s="110">
        <v>3500.07</v>
      </c>
      <c r="D125" s="112">
        <f t="shared" si="0"/>
        <v>2.018533108269471E-3</v>
      </c>
      <c r="E125" s="111"/>
    </row>
    <row r="126" spans="1:5" x14ac:dyDescent="0.2">
      <c r="A126" s="109">
        <v>5138</v>
      </c>
      <c r="B126" s="106" t="s">
        <v>442</v>
      </c>
      <c r="C126" s="110">
        <v>234069.95</v>
      </c>
      <c r="D126" s="112">
        <f t="shared" si="0"/>
        <v>0.13499099838745501</v>
      </c>
      <c r="E126" s="111"/>
    </row>
    <row r="127" spans="1:5" x14ac:dyDescent="0.2">
      <c r="A127" s="109">
        <v>5139</v>
      </c>
      <c r="B127" s="106" t="s">
        <v>443</v>
      </c>
      <c r="C127" s="110">
        <v>22406</v>
      </c>
      <c r="D127" s="112">
        <f t="shared" si="0"/>
        <v>1.292181379911995E-2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2" t="s">
        <v>652</v>
      </c>
      <c r="B1" s="172"/>
      <c r="C1" s="172"/>
      <c r="D1" s="82" t="s">
        <v>244</v>
      </c>
      <c r="E1" s="83">
        <v>2019</v>
      </c>
    </row>
    <row r="2" spans="1:5" ht="18.95" customHeight="1" x14ac:dyDescent="0.2">
      <c r="A2" s="172" t="s">
        <v>524</v>
      </c>
      <c r="B2" s="172"/>
      <c r="C2" s="172"/>
      <c r="D2" s="82" t="s">
        <v>246</v>
      </c>
      <c r="E2" s="83" t="str">
        <f>ESF!H2</f>
        <v>Trimestral</v>
      </c>
    </row>
    <row r="3" spans="1:5" ht="18.95" customHeight="1" x14ac:dyDescent="0.2">
      <c r="A3" s="172" t="s">
        <v>653</v>
      </c>
      <c r="B3" s="172"/>
      <c r="C3" s="172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304641.03000000003</v>
      </c>
    </row>
    <row r="15" spans="1:5" x14ac:dyDescent="0.2">
      <c r="A15" s="88">
        <v>3220</v>
      </c>
      <c r="B15" s="84" t="s">
        <v>529</v>
      </c>
      <c r="C15" s="89">
        <v>305046.74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2" t="s">
        <v>652</v>
      </c>
      <c r="B1" s="172"/>
      <c r="C1" s="172"/>
      <c r="D1" s="82" t="s">
        <v>244</v>
      </c>
      <c r="E1" s="83">
        <v>2019</v>
      </c>
    </row>
    <row r="2" spans="1:5" s="90" customFormat="1" ht="18.95" customHeight="1" x14ac:dyDescent="0.25">
      <c r="A2" s="172" t="s">
        <v>542</v>
      </c>
      <c r="B2" s="172"/>
      <c r="C2" s="172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2" t="s">
        <v>653</v>
      </c>
      <c r="B3" s="172"/>
      <c r="C3" s="172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328516.14</v>
      </c>
      <c r="D9" s="89">
        <v>181117.02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328516.14</v>
      </c>
      <c r="D15" s="89">
        <f>SUM(D8:D14)</f>
        <v>181117.02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630997.43999999994</v>
      </c>
    </row>
    <row r="29" spans="1:5" x14ac:dyDescent="0.2">
      <c r="A29" s="88">
        <v>1241</v>
      </c>
      <c r="B29" s="84" t="s">
        <v>293</v>
      </c>
      <c r="C29" s="89">
        <v>82049.27</v>
      </c>
    </row>
    <row r="30" spans="1:5" x14ac:dyDescent="0.2">
      <c r="A30" s="88">
        <v>1242</v>
      </c>
      <c r="B30" s="84" t="s">
        <v>294</v>
      </c>
      <c r="C30" s="89">
        <v>304239.74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219720.43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0</v>
      </c>
    </row>
    <row r="35" spans="1:5" x14ac:dyDescent="0.2">
      <c r="A35" s="88">
        <v>1247</v>
      </c>
      <c r="B35" s="84" t="s">
        <v>299</v>
      </c>
      <c r="C35" s="89">
        <v>24988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0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2019-10-25T16:54:17Z</cp:lastPrinted>
  <dcterms:created xsi:type="dcterms:W3CDTF">2012-12-11T20:36:24Z</dcterms:created>
  <dcterms:modified xsi:type="dcterms:W3CDTF">2019-10-25T16:55:14Z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