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3040" windowHeight="952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8" i="2"/>
  <c r="E47" i="2" s="1"/>
  <c r="E57" i="2" s="1"/>
  <c r="D48" i="2"/>
  <c r="D47" i="2" s="1"/>
  <c r="E40" i="2"/>
  <c r="D40" i="2"/>
  <c r="E36" i="2"/>
  <c r="D36" i="2"/>
  <c r="E16" i="2"/>
  <c r="E5" i="2" s="1"/>
  <c r="D16" i="2"/>
  <c r="D5" i="2" s="1"/>
  <c r="D57" i="2" l="1"/>
  <c r="E44" i="2"/>
  <c r="D44" i="2"/>
  <c r="E33" i="2"/>
  <c r="D33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<sst xmlns="http://schemas.openxmlformats.org/spreadsheetml/2006/main" count="68" uniqueCount="59">
  <si>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</si>
  <si>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</si>
  <si>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</si>
  <si>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</si>
  <si>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</si>
  <si>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</si>
  <si>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</si>
  <si>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</si>
  <si>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</si>
  <si>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</si>
  <si>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</si>
  <si>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</si>
  <si>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</si>
  <si>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</si>
  <si>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</si>
  <si>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</si>
  <si>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</si>
  <si>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</si>
  <si>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</si>
  <si>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</si>
  <si>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</si>
  <si>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</si>
  <si>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</si>
  <si>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</si>
  <si>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</si>
  <si>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</si>
  <si>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</si>
  <si>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</si>
  <si>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</si>
  <si>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</si>
  <si>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</si>
  <si>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</si>
  <si>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</si>
  <si>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</si>
  <si>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</si>
  <si>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</si>
  <si>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</si>
  <si>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</si>
  <si>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</si>
  <si>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</si>
  <si>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</si>
  <si>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</si>
  <si>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</si>
  <si>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</si>
  <si>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</si>
  <si>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</si>
  <si>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</si>
  <si>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</si>
  <si>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</si>
  <si>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</si>
  <si>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</si>
  <si>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AL 31 DE MARZO DEL 2019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</si>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</sst>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7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4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7" fillId="0" borderId="1" xfId="8" applyFont="1" applyFill="1" applyBorder="1" applyProtection="1"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 applyProtection="1">
      <alignment horizontal="left" vertical="center"/>
      <protection locked="0"/>
    </xf>
    <xf numFmtId="4" fontId="3" fillId="0" borderId="3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D69" sqref="D69:E7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51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SUM(D6:D16)</f>
        <v>1186677.68</v>
      </c>
      <c r="E5" s="14">
        <f>SUM(E6:E16)</f>
        <v>5226434.38</v>
      </c>
    </row>
    <row r="6" spans="1:5" x14ac:dyDescent="0.2">
      <c r="A6" s="25">
        <v>4110</v>
      </c>
      <c r="C6" s="15" t="s">
        <v>3</v>
      </c>
      <c r="D6" s="16">
        <v>0</v>
      </c>
      <c r="E6" s="17">
        <v>0</v>
      </c>
    </row>
    <row r="7" spans="1:5" x14ac:dyDescent="0.2">
      <c r="A7" s="25">
        <v>4120</v>
      </c>
      <c r="C7" s="15" t="s">
        <v>4</v>
      </c>
      <c r="D7" s="16">
        <v>0</v>
      </c>
      <c r="E7" s="17">
        <v>0</v>
      </c>
    </row>
    <row r="8" spans="1:5" x14ac:dyDescent="0.2">
      <c r="A8" s="25">
        <v>4130</v>
      </c>
      <c r="C8" s="15" t="s">
        <v>42</v>
      </c>
      <c r="D8" s="16">
        <v>0</v>
      </c>
      <c r="E8" s="17">
        <v>0</v>
      </c>
    </row>
    <row r="9" spans="1:5" x14ac:dyDescent="0.2">
      <c r="A9" s="25">
        <v>4140</v>
      </c>
      <c r="C9" s="15" t="s">
        <v>5</v>
      </c>
      <c r="D9" s="16">
        <v>0</v>
      </c>
      <c r="E9" s="17">
        <v>0</v>
      </c>
    </row>
    <row r="10" spans="1:5" x14ac:dyDescent="0.2">
      <c r="A10" s="25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5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5">
        <v>4170</v>
      </c>
      <c r="C12" s="15" t="s">
        <v>45</v>
      </c>
      <c r="D12" s="16">
        <v>99630</v>
      </c>
      <c r="E12" s="17">
        <v>316640</v>
      </c>
    </row>
    <row r="13" spans="1:5" ht="22.5" x14ac:dyDescent="0.2">
      <c r="A13" s="25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5">
        <v>4220</v>
      </c>
      <c r="C14" s="15" t="s">
        <v>47</v>
      </c>
      <c r="D14" s="16">
        <v>559800</v>
      </c>
      <c r="E14" s="17">
        <v>2360711.52</v>
      </c>
    </row>
    <row r="15" spans="1:5" x14ac:dyDescent="0.2">
      <c r="A15" s="25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5" t="s">
        <v>49</v>
      </c>
      <c r="B16" s="11" t="s">
        <v>7</v>
      </c>
      <c r="C16" s="12"/>
      <c r="D16" s="13">
        <f>SUM(D17:D32)</f>
        <v>527247.67999999993</v>
      </c>
      <c r="E16" s="14">
        <f>SUM(E17:E32)</f>
        <v>2549082.86</v>
      </c>
    </row>
    <row r="17" spans="1:5" x14ac:dyDescent="0.2">
      <c r="A17" s="25">
        <v>5110</v>
      </c>
      <c r="C17" s="15" t="s">
        <v>8</v>
      </c>
      <c r="D17" s="16">
        <v>382821.35</v>
      </c>
      <c r="E17" s="17">
        <v>1800375.59</v>
      </c>
    </row>
    <row r="18" spans="1:5" x14ac:dyDescent="0.2">
      <c r="A18" s="25">
        <v>5120</v>
      </c>
      <c r="C18" s="15" t="s">
        <v>9</v>
      </c>
      <c r="D18" s="16">
        <v>58760.6</v>
      </c>
      <c r="E18" s="17">
        <v>203025.64</v>
      </c>
    </row>
    <row r="19" spans="1:5" x14ac:dyDescent="0.2">
      <c r="A19" s="25">
        <v>5130</v>
      </c>
      <c r="C19" s="15" t="s">
        <v>10</v>
      </c>
      <c r="D19" s="16">
        <v>85665.73</v>
      </c>
      <c r="E19" s="17">
        <v>545681.63</v>
      </c>
    </row>
    <row r="20" spans="1:5" x14ac:dyDescent="0.2">
      <c r="A20" s="25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5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5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5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5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5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5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5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5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5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5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5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5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D4-D16</f>
        <v>-527247.67999999993</v>
      </c>
      <c r="E33" s="14">
        <f>E4-E16</f>
        <v>-2549082.86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92242.01</v>
      </c>
      <c r="E40" s="14">
        <f>SUM(E41:E43)</f>
        <v>0</v>
      </c>
    </row>
    <row r="41" spans="1:5" x14ac:dyDescent="0.2">
      <c r="A41" s="25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5" t="s">
        <v>50</v>
      </c>
      <c r="C42" s="15" t="s">
        <v>27</v>
      </c>
      <c r="D42" s="16">
        <v>92242.01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-92242.01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5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5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0</v>
      </c>
    </row>
    <row r="52" spans="1:6" x14ac:dyDescent="0.2">
      <c r="A52" s="4"/>
      <c r="B52" s="11" t="s">
        <v>7</v>
      </c>
      <c r="C52" s="12"/>
      <c r="D52" s="13">
        <f>SUM(D53+D56)</f>
        <v>53939.99</v>
      </c>
      <c r="E52" s="14">
        <f>SUM(E53+E56)</f>
        <v>54234.78</v>
      </c>
    </row>
    <row r="53" spans="1:6" x14ac:dyDescent="0.2">
      <c r="A53" s="4"/>
      <c r="C53" s="15" t="s">
        <v>36</v>
      </c>
      <c r="D53" s="16">
        <v>46223.13</v>
      </c>
      <c r="E53" s="17">
        <v>33987.660000000003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7716.86</v>
      </c>
      <c r="E56" s="17">
        <v>20247.12</v>
      </c>
    </row>
    <row r="57" spans="1:6" x14ac:dyDescent="0.2">
      <c r="A57" s="18" t="s">
        <v>38</v>
      </c>
      <c r="C57" s="19"/>
      <c r="D57" s="13">
        <f>D47-D52</f>
        <v>-53939.99</v>
      </c>
      <c r="E57" s="14">
        <f>E47-E52</f>
        <v>-54234.78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-673429.67999999993</v>
      </c>
      <c r="E59" s="14">
        <f>E57+E44+E33</f>
        <v>-2603317.6399999997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213340.47</v>
      </c>
      <c r="E61" s="14">
        <v>181117.02</v>
      </c>
    </row>
    <row r="62" spans="1:6" x14ac:dyDescent="0.2">
      <c r="A62" s="18" t="s">
        <v>41</v>
      </c>
      <c r="C62" s="19"/>
      <c r="D62" s="13">
        <v>213340.47</v>
      </c>
      <c r="E62" s="14">
        <v>181117.02</v>
      </c>
    </row>
    <row r="63" spans="1:6" x14ac:dyDescent="0.2">
      <c r="A63" s="22"/>
      <c r="B63" s="23"/>
      <c r="C63" s="24"/>
      <c r="D63" s="24"/>
      <c r="E63" s="32"/>
      <c r="F63" s="4"/>
    </row>
    <row r="64" spans="1:6" x14ac:dyDescent="0.2">
      <c r="C64" s="31" t="s">
        <v>52</v>
      </c>
      <c r="D64" s="31"/>
      <c r="E64" s="31"/>
      <c r="F64" s="33"/>
    </row>
    <row r="69" spans="1:5" x14ac:dyDescent="0.2">
      <c r="A69" s="34" t="s">
        <v>53</v>
      </c>
      <c r="B69" s="34"/>
      <c r="C69" s="34"/>
      <c r="D69" s="35" t="s">
        <v>56</v>
      </c>
      <c r="E69" s="35"/>
    </row>
    <row r="70" spans="1:5" x14ac:dyDescent="0.2">
      <c r="A70" s="34" t="s">
        <v>54</v>
      </c>
      <c r="B70" s="34"/>
      <c r="C70" s="34"/>
      <c r="D70" s="35" t="s">
        <v>57</v>
      </c>
      <c r="E70" s="35"/>
    </row>
    <row r="71" spans="1:5" x14ac:dyDescent="0.2">
      <c r="A71" s="34" t="s">
        <v>55</v>
      </c>
      <c r="B71" s="34"/>
      <c r="C71" s="34"/>
      <c r="D71" s="35" t="s">
        <v>58</v>
      </c>
      <c r="E71" s="35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dcterms:created xsi:type="dcterms:W3CDTF">2012-12-11T20:31:36Z</dcterms:created>
  <dcterms:modified xsi:type="dcterms:W3CDTF">2019-04-24T20:21:53Z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