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42" i="5" s="1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D42" i="5"/>
  <c r="E16" i="8"/>
  <c r="H6" i="8"/>
  <c r="H16" i="8" s="1"/>
  <c r="E23" i="6"/>
  <c r="H23" i="6" s="1"/>
  <c r="E13" i="6"/>
  <c r="D77" i="6"/>
  <c r="H13" i="6"/>
  <c r="C77" i="6"/>
  <c r="G77" i="6"/>
  <c r="F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<sst xmlns="http://schemas.openxmlformats.org/spreadsheetml/2006/main" count="206" uniqueCount="148">
  <si>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</si>
  <si>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</si>
  <si>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</si>
  <si>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</si>
  <si>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</si>
  <si>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</si>
  <si>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</si>
  <si>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</si>
  <si>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</si>
  <si>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</si>
  <si>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</si>
  <si>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</si>
  <si>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</si>
  <si>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</si>
  <si>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</si>
  <si>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</si>
  <si>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</si>
  <si>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</si>
  <si>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</si>
  <si>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</si>
  <si>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</si>
  <si>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</si>
  <si>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</si>
  <si>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</si>
  <si>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</si>
  <si>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</si>
  <si>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</si>
  <si>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</si>
  <si>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</si>
  <si>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</si>
  <si>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</si>
  <si>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</si>
  <si>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</si>
  <si>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</si>
  <si>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</si>
  <si>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</si>
  <si>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</si>
  <si>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</si>
  <si>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</si>
  <si>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</si>
  <si>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</si>
  <si>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</si>
  <si>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</si>
  <si>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</si>
  <si>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</si>
  <si>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</si>
  <si>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</si>
  <si>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</si>
  <si>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</si>
  <si>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</si>
  <si>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</si>
  <si>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</si>
  <si>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</si>
  <si>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</si>
  <si>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</si>
  <si>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</si>
  <si>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</si>
  <si>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</si>
  <si>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</si>
  <si>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</si>
  <si>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</si>
  <si>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</si>
  <si>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</si>
  <si>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</si>
  <si>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</si>
  <si>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</si>
  <si>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</si>
  <si>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</si>
  <si>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</si>
  <si>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</si>
  <si>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</si>
  <si>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</si>
  <si>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</si>
  <si>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</si>
  <si>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</si>
  <si>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</si>
  <si>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</si>
  <si>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</si>
  <si>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</si>
  <si>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</si>
  <si>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</si>
  <si>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</si>
  <si>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</si>
  <si>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</si>
  <si>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</si>
  <si>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</si>
  <si>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</si>
  <si>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</si>
  <si>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</si>
  <si>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</si>
  <si>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</si>
  <si>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</si>
  <si>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</si>
  <si>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</si>
  <si>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</si>
  <si>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</si>
  <si>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</si>
  <si>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</si>
  <si>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</si>
  <si>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</si>
  <si>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</si>
  <si>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</si>
  <si>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</si>
  <si>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</si>
  <si>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</si>
  <si>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</si>
  <si>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</si>
  <si>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</si>
  <si>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</si>
  <si>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</si>
  <si>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</si>
  <si>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</si>
  <si>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</si>
  <si>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</si>
  <si>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</si>
  <si>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</si>
  <si>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</si>
  <si>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</si>
  <si>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</si>
  <si>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</si>
  <si>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</si>
  <si>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</si>
  <si>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</si>
  <si>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</si>
  <si>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</si>
  <si>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</si>
  <si>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</si>
  <si>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</si>
  <si>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</si>
  <si>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</si>
  <si>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</si>
  <si>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</si>
  <si>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de Enero al AL 31 DE DICIEMBRE DEL 2018</t>
  </si>
  <si>
    <t>CASA DE LA CULTURA DEL MUNICIPIO DE VALLE DE SANTIAGO, GTO.
ESTADO ANALÍTICO DEL EJERCICIO DEL PRESUPUESTO DE EGRESOS
Clasificación Económica (por Tipo de Gasto)
Del 1 de Enero al AL 31 DE DICIEMBRE DEL 2018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</si>
  <si>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</si>
  <si>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</si>
  <si>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</si>
  <si>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AL 31 DE DICIEMBRE DEL 2018</t>
  </si>
  <si>
    <t>Gobierno (Federal/Estatal/Municipal) de CASA DE LA CULTURA DEL MUNICIPIO DE VALLE DE SANTIAGO, GTO.
Estado Analítico del Ejercicio del Presupuesto de Egresos
Clasificación Administrativa
Del 1 de Enero al AL 31 DE DICIEMBRE DEL 2018</t>
  </si>
  <si>
    <t>Sector Paraestatal del Gobierno (Federal/Estatal/Municipal) de CASA DE LA CULTURA DEL MUNICIPIO DE VALLE DE SANTIAGO, GTO.
Estado Analítico del Ejercicio del Presupuesto de Egresos
Clasificación Administrativa
Del 1 de Enero al AL 31 DE DICIEMBRE DEL 2018</t>
  </si>
  <si>
    <t>CASA DE LA CULTURA DEL MUNICIPIO DE VALLE DE SANTIAGO, GTO.
ESTADO ANALÍTICO DEL EJERCICIO DEL PRESUPUESTO DE EGRESOS
Clasificación Funcional (Finalidad y Función)
Del 1 de Enero al AL 31 DE DICIEMBRE DEL 2018</t>
  </si>
  <si>
    <t>Bajo protesta de decir verdad declaramos que los Estados Financieros y sus notas, son razonablemente correctos y son responsabilidad del emisor.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</si>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</sst>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1895786.4</v>
      </c>
      <c r="D5" s="14">
        <f>SUM(D6:D12)</f>
        <v>-2000</v>
      </c>
      <c r="E5" s="14">
        <f>C5+D5</f>
        <v>1893786.4</v>
      </c>
      <c r="F5" s="14">
        <f>SUM(F6:F12)</f>
        <v>1800375.5899999999</v>
      </c>
      <c r="G5" s="14">
        <f>SUM(G6:G12)</f>
        <v>1798575.5899999999</v>
      </c>
      <c r="H5" s="14">
        <f>E5-F5</f>
        <v>93410.810000000056</v>
      </c>
    </row>
    <row r="6" spans="1:8" x14ac:dyDescent="0.2">
      <c r="A6" s="49">
        <v>1100</v>
      </c>
      <c r="B6" s="11" t="s">
        <v>74</v>
      </c>
      <c r="C6" s="15">
        <v>925776</v>
      </c>
      <c r="D6" s="15">
        <v>0</v>
      </c>
      <c r="E6" s="15">
        <f t="shared" ref="E6:E69" si="0">C6+D6</f>
        <v>925776</v>
      </c>
      <c r="F6" s="15">
        <v>908793.33</v>
      </c>
      <c r="G6" s="15">
        <v>908793.33</v>
      </c>
      <c r="H6" s="15">
        <f t="shared" ref="H6:H69" si="1">E6-F6</f>
        <v>16982.670000000042</v>
      </c>
    </row>
    <row r="7" spans="1:8" x14ac:dyDescent="0.2">
      <c r="A7" s="49">
        <v>1200</v>
      </c>
      <c r="B7" s="11" t="s">
        <v>75</v>
      </c>
      <c r="C7" s="15">
        <v>342386.4</v>
      </c>
      <c r="D7" s="15">
        <v>0</v>
      </c>
      <c r="E7" s="15">
        <f t="shared" si="0"/>
        <v>342386.4</v>
      </c>
      <c r="F7" s="15">
        <v>312879.90000000002</v>
      </c>
      <c r="G7" s="15">
        <v>311079.90000000002</v>
      </c>
      <c r="H7" s="15">
        <f t="shared" si="1"/>
        <v>29506.5</v>
      </c>
    </row>
    <row r="8" spans="1:8" x14ac:dyDescent="0.2">
      <c r="A8" s="49">
        <v>1300</v>
      </c>
      <c r="B8" s="11" t="s">
        <v>76</v>
      </c>
      <c r="C8" s="15">
        <v>196400</v>
      </c>
      <c r="D8" s="15">
        <v>0</v>
      </c>
      <c r="E8" s="15">
        <f t="shared" si="0"/>
        <v>196400</v>
      </c>
      <c r="F8" s="15">
        <v>193142.11</v>
      </c>
      <c r="G8" s="15">
        <v>193142.11</v>
      </c>
      <c r="H8" s="15">
        <f t="shared" si="1"/>
        <v>3257.890000000014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352600</v>
      </c>
      <c r="D10" s="15">
        <v>-2000</v>
      </c>
      <c r="E10" s="15">
        <f t="shared" si="0"/>
        <v>350600</v>
      </c>
      <c r="F10" s="15">
        <v>308513.65000000002</v>
      </c>
      <c r="G10" s="15">
        <v>308513.65000000002</v>
      </c>
      <c r="H10" s="15">
        <f t="shared" si="1"/>
        <v>42086.349999999977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78624</v>
      </c>
      <c r="D12" s="15">
        <v>0</v>
      </c>
      <c r="E12" s="15">
        <f t="shared" si="0"/>
        <v>78624</v>
      </c>
      <c r="F12" s="15">
        <v>77046.600000000006</v>
      </c>
      <c r="G12" s="15">
        <v>77046.600000000006</v>
      </c>
      <c r="H12" s="15">
        <f t="shared" si="1"/>
        <v>1577.3999999999942</v>
      </c>
    </row>
    <row r="13" spans="1:8" x14ac:dyDescent="0.2">
      <c r="A13" s="48" t="s">
        <v>66</v>
      </c>
      <c r="B13" s="7"/>
      <c r="C13" s="15">
        <f>SUM(C14:C22)</f>
        <v>220000</v>
      </c>
      <c r="D13" s="15">
        <f>SUM(D14:D22)</f>
        <v>9999.9999999999982</v>
      </c>
      <c r="E13" s="15">
        <f t="shared" si="0"/>
        <v>230000</v>
      </c>
      <c r="F13" s="15">
        <f>SUM(F14:F22)</f>
        <v>203025.63999999998</v>
      </c>
      <c r="G13" s="15">
        <f>SUM(G14:G22)</f>
        <v>167297.37999999998</v>
      </c>
      <c r="H13" s="15">
        <f t="shared" si="1"/>
        <v>26974.360000000015</v>
      </c>
    </row>
    <row r="14" spans="1:8" x14ac:dyDescent="0.2">
      <c r="A14" s="49">
        <v>2100</v>
      </c>
      <c r="B14" s="11" t="s">
        <v>79</v>
      </c>
      <c r="C14" s="15">
        <v>45000</v>
      </c>
      <c r="D14" s="15">
        <v>0</v>
      </c>
      <c r="E14" s="15">
        <f t="shared" si="0"/>
        <v>45000</v>
      </c>
      <c r="F14" s="15">
        <v>38606.32</v>
      </c>
      <c r="G14" s="15">
        <v>29795.02</v>
      </c>
      <c r="H14" s="15">
        <f t="shared" si="1"/>
        <v>6393.68</v>
      </c>
    </row>
    <row r="15" spans="1:8" x14ac:dyDescent="0.2">
      <c r="A15" s="49">
        <v>2200</v>
      </c>
      <c r="B15" s="11" t="s">
        <v>80</v>
      </c>
      <c r="C15" s="15">
        <v>70000</v>
      </c>
      <c r="D15" s="15">
        <v>0</v>
      </c>
      <c r="E15" s="15">
        <f t="shared" si="0"/>
        <v>70000</v>
      </c>
      <c r="F15" s="15">
        <v>75795.899999999994</v>
      </c>
      <c r="G15" s="15">
        <v>61811</v>
      </c>
      <c r="H15" s="15">
        <f t="shared" si="1"/>
        <v>-5795.8999999999942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5295.9</v>
      </c>
      <c r="G18" s="15">
        <v>5295.9</v>
      </c>
      <c r="H18" s="15">
        <f t="shared" si="1"/>
        <v>9704.1</v>
      </c>
    </row>
    <row r="19" spans="1:8" x14ac:dyDescent="0.2">
      <c r="A19" s="49">
        <v>2600</v>
      </c>
      <c r="B19" s="11" t="s">
        <v>84</v>
      </c>
      <c r="C19" s="15">
        <v>45000</v>
      </c>
      <c r="D19" s="15">
        <v>16404.599999999999</v>
      </c>
      <c r="E19" s="15">
        <f t="shared" si="0"/>
        <v>61404.6</v>
      </c>
      <c r="F19" s="15">
        <v>52733.120000000003</v>
      </c>
      <c r="G19" s="15">
        <v>39801.06</v>
      </c>
      <c r="H19" s="15">
        <f t="shared" si="1"/>
        <v>8671.4799999999959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-6404.6</v>
      </c>
      <c r="E20" s="15">
        <f t="shared" si="0"/>
        <v>28595.4</v>
      </c>
      <c r="F20" s="15">
        <v>28595.4</v>
      </c>
      <c r="G20" s="15">
        <v>28595.4</v>
      </c>
      <c r="H20" s="15">
        <f t="shared" si="1"/>
        <v>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0</v>
      </c>
      <c r="E22" s="15">
        <f t="shared" si="0"/>
        <v>10000</v>
      </c>
      <c r="F22" s="15">
        <v>1999</v>
      </c>
      <c r="G22" s="15">
        <v>1999</v>
      </c>
      <c r="H22" s="15">
        <f t="shared" si="1"/>
        <v>8001</v>
      </c>
    </row>
    <row r="23" spans="1:8" x14ac:dyDescent="0.2">
      <c r="A23" s="48" t="s">
        <v>67</v>
      </c>
      <c r="B23" s="7"/>
      <c r="C23" s="15">
        <f>SUM(C24:C32)</f>
        <v>559668.6</v>
      </c>
      <c r="D23" s="15">
        <f>SUM(D24:D32)</f>
        <v>65436.479999999996</v>
      </c>
      <c r="E23" s="15">
        <f t="shared" si="0"/>
        <v>625105.07999999996</v>
      </c>
      <c r="F23" s="15">
        <f>SUM(F24:F32)</f>
        <v>545681.63</v>
      </c>
      <c r="G23" s="15">
        <f>SUM(G24:G32)</f>
        <v>494568.16000000003</v>
      </c>
      <c r="H23" s="15">
        <f t="shared" si="1"/>
        <v>79423.449999999953</v>
      </c>
    </row>
    <row r="24" spans="1:8" x14ac:dyDescent="0.2">
      <c r="A24" s="49">
        <v>3100</v>
      </c>
      <c r="B24" s="11" t="s">
        <v>88</v>
      </c>
      <c r="C24" s="15">
        <v>74744</v>
      </c>
      <c r="D24" s="15">
        <v>-19744</v>
      </c>
      <c r="E24" s="15">
        <f t="shared" si="0"/>
        <v>55000</v>
      </c>
      <c r="F24" s="15">
        <v>40810</v>
      </c>
      <c r="G24" s="15">
        <v>32831</v>
      </c>
      <c r="H24" s="15">
        <f t="shared" si="1"/>
        <v>14190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2000</v>
      </c>
      <c r="E27" s="15">
        <f t="shared" si="0"/>
        <v>25000</v>
      </c>
      <c r="F27" s="15">
        <v>16488.63</v>
      </c>
      <c r="G27" s="15">
        <v>16488.63</v>
      </c>
      <c r="H27" s="15">
        <f t="shared" si="1"/>
        <v>8511.369999999999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0</v>
      </c>
      <c r="E28" s="15">
        <f t="shared" si="0"/>
        <v>60000</v>
      </c>
      <c r="F28" s="15">
        <v>33591.4</v>
      </c>
      <c r="G28" s="15">
        <v>27898.41</v>
      </c>
      <c r="H28" s="15">
        <f t="shared" si="1"/>
        <v>26408.6</v>
      </c>
    </row>
    <row r="29" spans="1:8" x14ac:dyDescent="0.2">
      <c r="A29" s="49">
        <v>3600</v>
      </c>
      <c r="B29" s="11" t="s">
        <v>93</v>
      </c>
      <c r="C29" s="15">
        <v>10000</v>
      </c>
      <c r="D29" s="15">
        <v>0</v>
      </c>
      <c r="E29" s="15">
        <f t="shared" si="0"/>
        <v>10000</v>
      </c>
      <c r="F29" s="15">
        <v>11724.6</v>
      </c>
      <c r="G29" s="15">
        <v>2824.6</v>
      </c>
      <c r="H29" s="15">
        <f t="shared" si="1"/>
        <v>-1724.6000000000004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0</v>
      </c>
      <c r="E30" s="15">
        <f t="shared" si="0"/>
        <v>10000</v>
      </c>
      <c r="F30" s="15">
        <v>8121.71</v>
      </c>
      <c r="G30" s="15">
        <v>8121.71</v>
      </c>
      <c r="H30" s="15">
        <f t="shared" si="1"/>
        <v>1878.29</v>
      </c>
    </row>
    <row r="31" spans="1:8" x14ac:dyDescent="0.2">
      <c r="A31" s="49">
        <v>3800</v>
      </c>
      <c r="B31" s="11" t="s">
        <v>95</v>
      </c>
      <c r="C31" s="15">
        <v>356924.6</v>
      </c>
      <c r="D31" s="15">
        <v>83180.479999999996</v>
      </c>
      <c r="E31" s="15">
        <f t="shared" si="0"/>
        <v>440105.07999999996</v>
      </c>
      <c r="F31" s="15">
        <v>409080.29</v>
      </c>
      <c r="G31" s="15">
        <v>384258.81</v>
      </c>
      <c r="H31" s="15">
        <f t="shared" si="1"/>
        <v>31024.789999999979</v>
      </c>
    </row>
    <row r="32" spans="1:8" x14ac:dyDescent="0.2">
      <c r="A32" s="49">
        <v>3900</v>
      </c>
      <c r="B32" s="11" t="s">
        <v>19</v>
      </c>
      <c r="C32" s="15">
        <v>25000</v>
      </c>
      <c r="D32" s="15">
        <v>0</v>
      </c>
      <c r="E32" s="15">
        <f t="shared" si="0"/>
        <v>25000</v>
      </c>
      <c r="F32" s="15">
        <v>25865</v>
      </c>
      <c r="G32" s="15">
        <v>22145</v>
      </c>
      <c r="H32" s="15">
        <f t="shared" si="1"/>
        <v>-865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2675455</v>
      </c>
      <c r="D77" s="17">
        <f t="shared" si="4"/>
        <v>73436.479999999996</v>
      </c>
      <c r="E77" s="17">
        <f t="shared" si="4"/>
        <v>2748891.48</v>
      </c>
      <c r="F77" s="17">
        <f t="shared" si="4"/>
        <v>2549082.86</v>
      </c>
      <c r="G77" s="17">
        <f t="shared" si="4"/>
        <v>2460441.13</v>
      </c>
      <c r="H77" s="17">
        <f t="shared" si="4"/>
        <v>199808.62000000002</v>
      </c>
    </row>
    <row r="81" spans="1:8" x14ac:dyDescent="0.2">
      <c r="A81" s="52" t="s">
        <v>141</v>
      </c>
    </row>
    <row r="88" spans="1:8" x14ac:dyDescent="0.2">
      <c r="B88" s="53" t="s">
        <v>142</v>
      </c>
      <c r="F88" s="54" t="s">
        <v>145</v>
      </c>
      <c r="G88" s="54"/>
      <c r="H88" s="54"/>
    </row>
    <row r="89" spans="1:8" x14ac:dyDescent="0.2">
      <c r="B89" s="53" t="s">
        <v>143</v>
      </c>
      <c r="F89" s="54" t="s">
        <v>146</v>
      </c>
      <c r="G89" s="54"/>
      <c r="H89" s="54"/>
    </row>
    <row r="90" spans="1:8" x14ac:dyDescent="0.2">
      <c r="B90" s="53" t="s">
        <v>144</v>
      </c>
      <c r="F90" s="54" t="s">
        <v>147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2675455</v>
      </c>
      <c r="D6" s="50">
        <v>73436.479999999996</v>
      </c>
      <c r="E6" s="50">
        <f>C6+D6</f>
        <v>2748891.48</v>
      </c>
      <c r="F6" s="50">
        <v>2549082.86</v>
      </c>
      <c r="G6" s="50">
        <v>2460441.13</v>
      </c>
      <c r="H6" s="50">
        <f>E6-F6</f>
        <v>199808.62000000011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2675455</v>
      </c>
      <c r="D16" s="17">
        <f>SUM(D6+D8+D10+D12+D14)</f>
        <v>73436.479999999996</v>
      </c>
      <c r="E16" s="17">
        <f>SUM(E6+E8+E10+E12+E14)</f>
        <v>2748891.48</v>
      </c>
      <c r="F16" s="17">
        <f t="shared" ref="F16:H16" si="0">SUM(F6+F8+F10+F12+F14)</f>
        <v>2549082.86</v>
      </c>
      <c r="G16" s="17">
        <f t="shared" si="0"/>
        <v>2460441.13</v>
      </c>
      <c r="H16" s="17">
        <f t="shared" si="0"/>
        <v>199808.62000000011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58</v>
      </c>
      <c r="B3" s="61"/>
      <c r="C3" s="55" t="s">
        <v>64</v>
      </c>
      <c r="D3" s="56"/>
      <c r="E3" s="56"/>
      <c r="F3" s="56"/>
      <c r="G3" s="57"/>
      <c r="H3" s="58" t="s">
        <v>63</v>
      </c>
    </row>
    <row r="4" spans="1:8" ht="24.95" customHeight="1" x14ac:dyDescent="0.2">
      <c r="A4" s="62"/>
      <c r="B4" s="63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2173067</v>
      </c>
      <c r="D7" s="15">
        <v>-2779.83</v>
      </c>
      <c r="E7" s="15">
        <f>C7+D7</f>
        <v>2170287.17</v>
      </c>
      <c r="F7" s="15">
        <v>2058552.68</v>
      </c>
      <c r="G7" s="15">
        <v>1997188.39</v>
      </c>
      <c r="H7" s="15">
        <f>E7-F7</f>
        <v>111734.48999999999</v>
      </c>
    </row>
    <row r="8" spans="1:8" x14ac:dyDescent="0.2">
      <c r="A8" s="4" t="s">
        <v>135</v>
      </c>
      <c r="B8" s="22"/>
      <c r="C8" s="15">
        <v>162388</v>
      </c>
      <c r="D8" s="15">
        <v>78855.08</v>
      </c>
      <c r="E8" s="15">
        <f t="shared" ref="E8:E13" si="0">C8+D8</f>
        <v>241243.08000000002</v>
      </c>
      <c r="F8" s="15">
        <v>177338.92</v>
      </c>
      <c r="G8" s="15">
        <v>175552.52</v>
      </c>
      <c r="H8" s="15">
        <f t="shared" ref="H8:H13" si="1">E8-F8</f>
        <v>63904.160000000003</v>
      </c>
    </row>
    <row r="9" spans="1:8" x14ac:dyDescent="0.2">
      <c r="A9" s="4" t="s">
        <v>136</v>
      </c>
      <c r="B9" s="22"/>
      <c r="C9" s="15">
        <v>340000</v>
      </c>
      <c r="D9" s="15">
        <v>-2638.77</v>
      </c>
      <c r="E9" s="15">
        <f t="shared" si="0"/>
        <v>337361.23</v>
      </c>
      <c r="F9" s="15">
        <v>313191.26</v>
      </c>
      <c r="G9" s="15">
        <v>287700.21999999997</v>
      </c>
      <c r="H9" s="15">
        <f t="shared" si="1"/>
        <v>24169.969999999972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2675455</v>
      </c>
      <c r="D16" s="23">
        <f t="shared" si="2"/>
        <v>73436.479999999996</v>
      </c>
      <c r="E16" s="23">
        <f t="shared" si="2"/>
        <v>2748891.48</v>
      </c>
      <c r="F16" s="23">
        <f t="shared" si="2"/>
        <v>2549082.8600000003</v>
      </c>
      <c r="G16" s="23">
        <f t="shared" si="2"/>
        <v>2460441.13</v>
      </c>
      <c r="H16" s="23">
        <f t="shared" si="2"/>
        <v>199808.61999999997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58</v>
      </c>
      <c r="B21" s="61"/>
      <c r="C21" s="55" t="s">
        <v>64</v>
      </c>
      <c r="D21" s="56"/>
      <c r="E21" s="56"/>
      <c r="F21" s="56"/>
      <c r="G21" s="57"/>
      <c r="H21" s="58" t="s">
        <v>63</v>
      </c>
    </row>
    <row r="22" spans="1:8" ht="22.5" x14ac:dyDescent="0.2">
      <c r="A22" s="62"/>
      <c r="B22" s="63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58</v>
      </c>
      <c r="B34" s="61"/>
      <c r="C34" s="55" t="s">
        <v>64</v>
      </c>
      <c r="D34" s="56"/>
      <c r="E34" s="56"/>
      <c r="F34" s="56"/>
      <c r="G34" s="57"/>
      <c r="H34" s="58" t="s">
        <v>63</v>
      </c>
    </row>
    <row r="35" spans="1:8" ht="22.5" x14ac:dyDescent="0.2">
      <c r="A35" s="62"/>
      <c r="B35" s="63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2675455</v>
      </c>
      <c r="D16" s="15">
        <f t="shared" si="3"/>
        <v>73436.479999999996</v>
      </c>
      <c r="E16" s="15">
        <f t="shared" si="3"/>
        <v>2748891.48</v>
      </c>
      <c r="F16" s="15">
        <f t="shared" si="3"/>
        <v>2549082.86</v>
      </c>
      <c r="G16" s="15">
        <f t="shared" si="3"/>
        <v>2460441.13</v>
      </c>
      <c r="H16" s="15">
        <f t="shared" si="3"/>
        <v>199808.62000000011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2675455</v>
      </c>
      <c r="D20" s="15">
        <v>73436.479999999996</v>
      </c>
      <c r="E20" s="15">
        <f t="shared" si="5"/>
        <v>2748891.48</v>
      </c>
      <c r="F20" s="15">
        <v>2549082.86</v>
      </c>
      <c r="G20" s="15">
        <v>2460441.13</v>
      </c>
      <c r="H20" s="15">
        <f t="shared" si="4"/>
        <v>199808.62000000011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2675455</v>
      </c>
      <c r="D42" s="23">
        <f t="shared" si="12"/>
        <v>73436.479999999996</v>
      </c>
      <c r="E42" s="23">
        <f t="shared" si="12"/>
        <v>2748891.48</v>
      </c>
      <c r="F42" s="23">
        <f t="shared" si="12"/>
        <v>2549082.86</v>
      </c>
      <c r="G42" s="23">
        <f t="shared" si="12"/>
        <v>2460441.13</v>
      </c>
      <c r="H42" s="23">
        <f t="shared" si="12"/>
        <v>199808.62000000011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2019-01-24T21:56:32Z</cp:lastPrinted>
  <dcterms:created xsi:type="dcterms:W3CDTF">2014-02-10T03:37:14Z</dcterms:created>
  <dcterms:modified xsi:type="dcterms:W3CDTF">2019-02-20T15:41:46Z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