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28800" windowHeight="12135" tabRatio="86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42" i="65" l="1"/>
  <c r="F37" i="65"/>
  <c r="C42" i="65"/>
  <c r="C37" i="65"/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E60" i="59" l="1"/>
  <c r="D60" i="59"/>
  <c r="C60" i="59"/>
  <c r="D15" i="63" l="1"/>
  <c r="D26" i="64"/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55" i="60" l="1"/>
  <c r="C46" i="62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7" i="64" l="1"/>
  <c r="D35" i="64" s="1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</calcChain>
</file>

<file path=xl/sharedStrings.xml><?xml version="1.0" encoding="utf-8"?>
<sst xmlns="http://schemas.openxmlformats.org/spreadsheetml/2006/main" count="879" uniqueCount="637">
  <si>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</si>
  <si>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</si>
  <si>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</si>
  <si>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</si>
  <si>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</si>
  <si>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</si>
  <si>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</si>
  <si>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</si>
  <si>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</si>
  <si>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</si>
  <si>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</si>
  <si>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</si>
  <si>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</si>
  <si>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</si>
  <si>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</si>
  <si>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</si>
  <si>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</si>
  <si>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</si>
  <si>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</si>
  <si>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</si>
  <si>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</si>
  <si>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</si>
  <si>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</si>
  <si>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</si>
  <si>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</si>
  <si>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</si>
  <si>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</si>
  <si>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</si>
  <si>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</si>
  <si>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</si>
  <si>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</si>
  <si>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</si>
  <si>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</si>
  <si>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</si>
  <si>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</si>
  <si>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</si>
  <si>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</si>
  <si>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</si>
  <si>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</si>
  <si>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</si>
  <si>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</si>
  <si>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</si>
  <si>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</si>
  <si>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</si>
  <si>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</si>
  <si>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</si>
  <si>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</si>
  <si>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</si>
  <si>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</si>
  <si>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</si>
  <si>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</si>
  <si>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</si>
  <si>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</si>
  <si>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</si>
  <si>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</si>
  <si>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</si>
  <si>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</si>
  <si>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</si>
  <si>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</si>
  <si>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</si>
  <si>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</si>
  <si>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</si>
  <si>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</si>
  <si>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</si>
  <si>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</si>
  <si>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</si>
  <si>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</si>
  <si>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</si>
  <si>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</si>
  <si>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</si>
  <si>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</si>
  <si>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</si>
  <si>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</si>
  <si>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</si>
  <si>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</si>
  <si>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</si>
  <si>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</si>
  <si>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</si>
  <si>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</si>
  <si>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</si>
  <si>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</si>
  <si>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</si>
  <si>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</si>
  <si>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</si>
  <si>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</si>
  <si>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</si>
  <si>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</si>
  <si>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</si>
  <si>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</si>
  <si>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</si>
  <si>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</si>
  <si>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</si>
  <si>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</si>
  <si>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</si>
  <si>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</si>
  <si>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</si>
  <si>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</si>
  <si>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</si>
  <si>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</si>
  <si>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</si>
  <si>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</si>
  <si>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</si>
  <si>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</si>
  <si>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</si>
  <si>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</si>
  <si>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</si>
  <si>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</si>
  <si>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</si>
  <si>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</si>
  <si>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</si>
  <si>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</si>
  <si>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</si>
  <si>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</si>
  <si>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</si>
  <si>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</si>
  <si>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</si>
  <si>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</si>
  <si>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</si>
  <si>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</si>
  <si>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</si>
  <si>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</si>
  <si>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</si>
  <si>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</si>
  <si>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</si>
  <si>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</si>
  <si>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</si>
  <si>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</si>
  <si>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</si>
  <si>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</si>
  <si>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</si>
  <si>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</si>
  <si>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</si>
  <si>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</si>
  <si>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</si>
  <si>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</si>
  <si>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</si>
  <si>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</si>
  <si>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</si>
  <si>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</si>
  <si>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</si>
  <si>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</si>
  <si>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</si>
  <si>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</si>
  <si>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</si>
  <si>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</si>
  <si>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</si>
  <si>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</si>
  <si>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</si>
  <si>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</si>
  <si>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</si>
  <si>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</si>
  <si>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</si>
  <si>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</si>
  <si>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</si>
  <si>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</si>
  <si>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</si>
  <si>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</si>
  <si>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</si>
  <si>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</si>
  <si>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</si>
  <si>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</si>
  <si>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</si>
  <si>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</si>
  <si>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</si>
  <si>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</si>
  <si>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</si>
  <si>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</si>
  <si>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</si>
  <si>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</si>
  <si>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</si>
  <si>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</si>
  <si>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</si>
  <si>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</si>
  <si>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</si>
  <si>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</si>
  <si>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</si>
  <si>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</si>
  <si>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</si>
  <si>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</si>
  <si>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</si>
  <si>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</si>
  <si>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</si>
  <si>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</si>
  <si>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</si>
  <si>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</si>
  <si>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</si>
  <si>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</si>
  <si>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</si>
  <si>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</si>
  <si>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</si>
  <si>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</si>
  <si>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</si>
  <si>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</si>
  <si>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</si>
  <si>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</si>
  <si>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</si>
  <si>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</si>
  <si>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</si>
  <si>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</si>
  <si>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</si>
  <si>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</si>
  <si>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</si>
  <si>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</si>
  <si>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</si>
  <si>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</si>
  <si>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</si>
  <si>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</si>
  <si>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</si>
  <si>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</si>
  <si>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</si>
  <si>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</si>
  <si>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</si>
  <si>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</si>
  <si>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</si>
  <si>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</si>
  <si>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</si>
  <si>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</si>
  <si>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</si>
  <si>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</si>
  <si>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</si>
  <si>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</si>
  <si>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</si>
  <si>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</si>
  <si>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</si>
  <si>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</si>
  <si>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</si>
  <si>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</si>
  <si>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</si>
  <si>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</si>
  <si>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</si>
  <si>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</si>
  <si>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</si>
  <si>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</si>
  <si>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</si>
  <si>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</si>
  <si>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</si>
  <si>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</si>
  <si>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</si>
  <si>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</si>
  <si>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</si>
  <si>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</si>
  <si>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</si>
  <si>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</si>
  <si>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</si>
  <si>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</si>
  <si>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</si>
  <si>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</si>
  <si>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</si>
  <si>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</si>
  <si>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</si>
  <si>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</si>
  <si>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</si>
  <si>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</si>
  <si>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</si>
  <si>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</si>
  <si>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</si>
  <si>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</si>
  <si>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</si>
  <si>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</si>
  <si>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</si>
  <si>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</si>
  <si>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</si>
  <si>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</si>
  <si>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</si>
  <si>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</si>
  <si>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</si>
  <si>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</si>
  <si>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</si>
  <si>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</si>
  <si>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</si>
  <si>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</si>
  <si>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</si>
  <si>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</si>
  <si>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</si>
  <si>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</si>
  <si>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</si>
  <si>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</si>
  <si>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</si>
  <si>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</si>
  <si>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</si>
  <si>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</si>
  <si>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</si>
  <si>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</si>
  <si>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</si>
  <si>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</si>
  <si>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</si>
  <si>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</si>
  <si>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</si>
  <si>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</si>
  <si>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</si>
  <si>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</si>
  <si>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</si>
  <si>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</si>
  <si>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</si>
  <si>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</si>
  <si>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</si>
  <si>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</si>
  <si>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</si>
  <si>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</si>
  <si>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</si>
  <si>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</si>
  <si>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</si>
  <si>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</si>
  <si>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</si>
  <si>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</si>
  <si>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</si>
  <si>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</si>
  <si>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</si>
  <si>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</si>
  <si>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</si>
  <si>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</si>
  <si>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</si>
  <si>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</si>
  <si>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</si>
  <si>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</si>
  <si>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</si>
  <si>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</si>
  <si>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</si>
  <si>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</si>
  <si>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</si>
  <si>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</si>
  <si>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</si>
  <si>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</si>
  <si>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</si>
  <si>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</si>
  <si>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</si>
  <si>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</si>
  <si>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</si>
  <si>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</si>
  <si>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</si>
  <si>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</si>
  <si>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</si>
  <si>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</si>
  <si>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</si>
  <si>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</si>
  <si>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</si>
  <si>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</si>
  <si>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</si>
  <si>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</si>
  <si>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</si>
  <si>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</si>
  <si>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</si>
  <si>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</si>
  <si>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</si>
  <si>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</si>
  <si>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</si>
  <si>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</si>
  <si>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</si>
  <si>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</si>
  <si>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</si>
  <si>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</si>
  <si>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</si>
  <si>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</si>
  <si>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</si>
  <si>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</si>
  <si>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</si>
  <si>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</si>
  <si>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</si>
  <si>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</si>
  <si>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</si>
  <si>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</si>
  <si>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</si>
  <si>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</si>
  <si>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</si>
  <si>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</si>
  <si>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</si>
  <si>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</si>
  <si>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</si>
  <si>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</si>
  <si>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</si>
  <si>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</si>
  <si>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</si>
  <si>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</si>
  <si>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</si>
  <si>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</si>
  <si>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</si>
  <si>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</si>
  <si>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</si>
  <si>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</si>
  <si>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</si>
  <si>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</si>
  <si>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</si>
  <si>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</si>
  <si>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</si>
  <si>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</si>
  <si>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</si>
  <si>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</si>
  <si>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</si>
  <si>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</si>
  <si>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</si>
  <si>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</si>
  <si>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</si>
  <si>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</si>
  <si>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</si>
  <si>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</si>
  <si>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</si>
  <si>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</si>
  <si>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</si>
  <si>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</si>
  <si>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</si>
  <si>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</si>
  <si>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</si>
  <si>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</si>
  <si>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</si>
  <si>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</si>
  <si>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</si>
  <si>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</si>
  <si>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</si>
  <si>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</si>
  <si>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</si>
  <si>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</si>
  <si>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</si>
  <si>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</si>
  <si>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</si>
  <si>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</si>
  <si>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</si>
  <si>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</si>
  <si>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</si>
  <si>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</si>
  <si>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</si>
  <si>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</si>
  <si>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</si>
  <si>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</si>
  <si>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</si>
  <si>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</si>
  <si>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</si>
  <si>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</si>
  <si>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</si>
  <si>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</si>
  <si>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</si>
  <si>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</si>
  <si>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</si>
  <si>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</si>
  <si>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</si>
  <si>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</si>
  <si>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</si>
  <si>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</si>
  <si>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</si>
  <si>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</si>
  <si>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</si>
  <si>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</si>
  <si>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</si>
  <si>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</si>
  <si>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</si>
  <si>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</si>
  <si>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</si>
  <si>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</si>
  <si>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</si>
  <si>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</si>
  <si>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</si>
  <si>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</si>
  <si>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</si>
  <si>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</si>
  <si>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</si>
  <si>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</si>
  <si>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</si>
  <si>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</si>
  <si>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</si>
  <si>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</si>
  <si>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</si>
  <si>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</si>
  <si>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</si>
  <si>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</si>
  <si>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</si>
  <si>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</si>
  <si>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</si>
  <si>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</si>
  <si>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</si>
  <si>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</si>
  <si>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</si>
  <si>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</si>
  <si>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</si>
  <si>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</si>
  <si>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</si>
  <si>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</si>
  <si>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</si>
  <si>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</si>
  <si>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</si>
  <si>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</si>
  <si>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</si>
  <si>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</si>
  <si>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</si>
  <si>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</si>
  <si>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</si>
  <si>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</si>
  <si>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</si>
  <si>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</si>
  <si>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</si>
  <si>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</si>
  <si>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</si>
  <si>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</si>
  <si>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</si>
  <si>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</si>
  <si>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</si>
  <si>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</si>
  <si>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</si>
  <si>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</si>
  <si>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</si>
  <si>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</si>
  <si>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</si>
  <si>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</si>
  <si>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</si>
  <si>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</si>
  <si>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</si>
  <si>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</si>
  <si>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</si>
  <si>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</si>
  <si>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</si>
  <si>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</si>
  <si>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</si>
  <si>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</si>
  <si>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</si>
  <si>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</si>
  <si>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</si>
  <si>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</si>
  <si>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</si>
  <si>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</si>
  <si>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</si>
  <si>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</si>
  <si>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</si>
  <si>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</si>
  <si>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</si>
  <si>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</si>
  <si>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</si>
  <si>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</si>
  <si>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</si>
  <si>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</si>
  <si>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</si>
  <si>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</si>
  <si>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</si>
  <si>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</si>
  <si>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</si>
  <si>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</si>
  <si>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</si>
  <si>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</si>
  <si>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</si>
  <si>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</si>
  <si>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</si>
  <si>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</si>
  <si>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</si>
  <si>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</si>
  <si>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</si>
  <si>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</si>
  <si>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</si>
  <si>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</si>
  <si>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</si>
  <si>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</si>
  <si>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</si>
  <si>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</si>
  <si>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</si>
  <si>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</si>
  <si>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</si>
  <si>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</si>
  <si>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</si>
  <si>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</si>
  <si>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</si>
  <si>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</si>
  <si>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</si>
  <si>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</si>
  <si>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</si>
  <si>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</si>
  <si>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</si>
  <si>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</si>
  <si>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</si>
  <si>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</si>
  <si>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</si>
  <si>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</si>
  <si>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</si>
  <si>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</si>
  <si>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</si>
  <si>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</si>
  <si>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</si>
  <si>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</si>
  <si>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</si>
  <si>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</si>
  <si>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</si>
  <si>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</si>
  <si>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</si>
  <si>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</si>
  <si>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</si>
  <si>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</si>
  <si>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</si>
  <si>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</si>
  <si>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</si>
  <si>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</si>
  <si>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</si>
  <si>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</si>
  <si>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</si>
  <si>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</si>
  <si>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</si>
  <si>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</si>
  <si>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</si>
  <si>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</si>
  <si>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</si>
  <si>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</si>
  <si>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</si>
  <si>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</si>
  <si>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</si>
  <si>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</si>
  <si>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</si>
  <si>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</si>
  <si>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</si>
  <si>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</si>
  <si>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</si>
  <si>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</si>
  <si>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</si>
  <si>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</si>
  <si>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</si>
  <si>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</si>
  <si>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</si>
  <si>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</si>
  <si>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</si>
  <si>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</si>
  <si>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</si>
  <si>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</si>
  <si>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</si>
  <si>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</si>
  <si>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</si>
  <si>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</si>
  <si>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</si>
  <si>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</si>
  <si>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</si>
  <si>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</si>
  <si>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</si>
  <si>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</si>
  <si>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</si>
  <si>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</si>
  <si>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</si>
  <si>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.</t>
  </si>
  <si>
    <t>CASA DE LA CULTURA DEL MUNICIPIO DE VALLE DE SANTIAGO, GTO.</t>
  </si>
  <si>
    <t>Correspondiente del 1 de Enero al AL 31 DE DICIEMBRE DEL 2018</t>
  </si>
  <si>
    <t>___________________________________________________</t>
  </si>
  <si>
    <t>DIRECTORA DE CASA DE LA CULTURA</t>
  </si>
  <si>
    <t>LIC. IRENE BORJA PIMENTEL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</si>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</sst>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7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4" fontId="13" fillId="0" borderId="0" xfId="9" applyNumberFormat="1" applyFont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6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629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630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 t="s">
        <v>628</v>
      </c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5" x14ac:dyDescent="0.2">
      <c r="A33" s="146" t="s">
        <v>90</v>
      </c>
      <c r="B33" s="147" t="s">
        <v>85</v>
      </c>
    </row>
    <row r="34" spans="1:5" x14ac:dyDescent="0.2">
      <c r="A34" s="146" t="s">
        <v>91</v>
      </c>
      <c r="B34" s="147" t="s">
        <v>86</v>
      </c>
    </row>
    <row r="35" spans="1:5" x14ac:dyDescent="0.2">
      <c r="A35" s="40"/>
      <c r="B35" s="43"/>
    </row>
    <row r="36" spans="1:5" x14ac:dyDescent="0.2">
      <c r="A36" s="40"/>
      <c r="B36" s="41" t="s">
        <v>88</v>
      </c>
    </row>
    <row r="37" spans="1:5" x14ac:dyDescent="0.2">
      <c r="A37" s="40" t="s">
        <v>89</v>
      </c>
      <c r="B37" s="147" t="s">
        <v>36</v>
      </c>
    </row>
    <row r="38" spans="1:5" x14ac:dyDescent="0.2">
      <c r="A38" s="40"/>
      <c r="B38" s="147" t="s">
        <v>37</v>
      </c>
    </row>
    <row r="39" spans="1:5" ht="12" thickBot="1" x14ac:dyDescent="0.25">
      <c r="A39" s="44"/>
      <c r="B39" s="45"/>
    </row>
    <row r="44" spans="1:5" x14ac:dyDescent="0.2">
      <c r="A44" s="165" t="s">
        <v>631</v>
      </c>
      <c r="B44" s="165"/>
      <c r="C44" s="165" t="s">
        <v>634</v>
      </c>
      <c r="D44" s="165"/>
      <c r="E44" s="165"/>
    </row>
    <row r="45" spans="1:5" x14ac:dyDescent="0.2">
      <c r="A45" s="165" t="s">
        <v>632</v>
      </c>
      <c r="B45" s="165"/>
      <c r="C45" s="165" t="s">
        <v>635</v>
      </c>
      <c r="D45" s="165"/>
      <c r="E45" s="165"/>
    </row>
    <row r="46" spans="1:5" x14ac:dyDescent="0.2">
      <c r="A46" s="165" t="s">
        <v>633</v>
      </c>
      <c r="B46" s="165"/>
      <c r="C46" s="165" t="s">
        <v>636</v>
      </c>
      <c r="D46" s="165"/>
      <c r="E46" s="165"/>
    </row>
  </sheetData>
  <sheetProtection formatCells="0" formatColumns="0" formatRows="0" autoFilter="0" pivotTables="0"/>
  <mergeCells count="9">
    <mergeCell ref="A46:B46"/>
    <mergeCell ref="C44:E44"/>
    <mergeCell ref="C45:E45"/>
    <mergeCell ref="C46:E46"/>
    <mergeCell ref="A1:B1"/>
    <mergeCell ref="A2:B2"/>
    <mergeCell ref="A3:B3"/>
    <mergeCell ref="A44:B44"/>
    <mergeCell ref="A45:B45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629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630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2677351.52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SUM(C16:C19)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2677351.52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27" sqref="D27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629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630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2549082.86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SUM(C27:C33)</f>
        <v>82045.53</v>
      </c>
    </row>
    <row r="27" spans="1:4" x14ac:dyDescent="0.2">
      <c r="A27" s="110"/>
      <c r="B27" s="135" t="s">
        <v>133</v>
      </c>
      <c r="C27" s="112">
        <v>82045.53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2631128.3899999997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horizontalDpi="0" verticalDpi="0" r:id="rId1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629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630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f>C9+D9+E9</f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f t="shared" ref="F10:F34" si="0">C10+D10+E10</f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f t="shared" si="0"/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f t="shared" si="0"/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f t="shared" si="0"/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f t="shared" si="0"/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f t="shared" si="0"/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f t="shared" si="0"/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f t="shared" si="0"/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f t="shared" si="0"/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f t="shared" si="0"/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f t="shared" si="0"/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f t="shared" si="0"/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f t="shared" si="0"/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f t="shared" si="0"/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f t="shared" si="0"/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f t="shared" si="0"/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f t="shared" si="0"/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f t="shared" si="0"/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f t="shared" si="0"/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f t="shared" si="0"/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f t="shared" si="0"/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f t="shared" si="0"/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f t="shared" si="0"/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f t="shared" si="0"/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f t="shared" si="0"/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2548578</v>
      </c>
      <c r="D36" s="91">
        <v>0</v>
      </c>
      <c r="E36" s="91">
        <v>0</v>
      </c>
      <c r="F36" s="91">
        <v>2675455</v>
      </c>
    </row>
    <row r="37" spans="1:6" x14ac:dyDescent="0.2">
      <c r="A37" s="86">
        <v>8120</v>
      </c>
      <c r="B37" s="86" t="s">
        <v>179</v>
      </c>
      <c r="C37" s="166">
        <f>C36-C40</f>
        <v>-453375.93999999994</v>
      </c>
      <c r="D37" s="91">
        <v>0</v>
      </c>
      <c r="E37" s="91">
        <v>0</v>
      </c>
      <c r="F37" s="166">
        <f>F36-F40</f>
        <v>-1896.5200000000186</v>
      </c>
    </row>
    <row r="38" spans="1:6" x14ac:dyDescent="0.2">
      <c r="A38" s="86">
        <v>8130</v>
      </c>
      <c r="B38" s="86" t="s">
        <v>178</v>
      </c>
      <c r="C38" s="91">
        <v>3199588</v>
      </c>
      <c r="D38" s="91">
        <v>0</v>
      </c>
      <c r="E38" s="91">
        <v>0</v>
      </c>
      <c r="F38" s="91">
        <v>2748891.48</v>
      </c>
    </row>
    <row r="39" spans="1:6" x14ac:dyDescent="0.2">
      <c r="A39" s="86">
        <v>8140</v>
      </c>
      <c r="B39" s="86" t="s">
        <v>177</v>
      </c>
      <c r="C39" s="91">
        <v>3001953.94</v>
      </c>
      <c r="D39" s="91">
        <v>0</v>
      </c>
      <c r="E39" s="91">
        <v>0</v>
      </c>
      <c r="F39" s="91">
        <v>2677351.52</v>
      </c>
    </row>
    <row r="40" spans="1:6" x14ac:dyDescent="0.2">
      <c r="A40" s="86">
        <v>8150</v>
      </c>
      <c r="B40" s="86" t="s">
        <v>176</v>
      </c>
      <c r="C40" s="91">
        <v>3001953.94</v>
      </c>
      <c r="D40" s="91">
        <v>0</v>
      </c>
      <c r="E40" s="91">
        <v>0</v>
      </c>
      <c r="F40" s="91">
        <v>2677351.52</v>
      </c>
    </row>
    <row r="41" spans="1:6" x14ac:dyDescent="0.2">
      <c r="A41" s="86">
        <v>8210</v>
      </c>
      <c r="B41" s="86" t="s">
        <v>175</v>
      </c>
      <c r="C41" s="91">
        <v>2548578</v>
      </c>
      <c r="D41" s="91">
        <v>0</v>
      </c>
      <c r="E41" s="91">
        <v>0</v>
      </c>
      <c r="F41" s="91">
        <v>2675455</v>
      </c>
    </row>
    <row r="42" spans="1:6" x14ac:dyDescent="0.2">
      <c r="A42" s="86">
        <v>8220</v>
      </c>
      <c r="B42" s="86" t="s">
        <v>174</v>
      </c>
      <c r="C42" s="166">
        <f>C43-C46</f>
        <v>148230.10999999987</v>
      </c>
      <c r="D42" s="91">
        <v>0</v>
      </c>
      <c r="E42" s="91">
        <v>0</v>
      </c>
      <c r="F42" s="166">
        <f>F43-F46</f>
        <v>199808.62000000011</v>
      </c>
    </row>
    <row r="43" spans="1:6" x14ac:dyDescent="0.2">
      <c r="A43" s="86">
        <v>8230</v>
      </c>
      <c r="B43" s="86" t="s">
        <v>173</v>
      </c>
      <c r="C43" s="91">
        <v>3199588</v>
      </c>
      <c r="D43" s="91">
        <v>0</v>
      </c>
      <c r="E43" s="91">
        <v>0</v>
      </c>
      <c r="F43" s="91">
        <v>2748891.48</v>
      </c>
    </row>
    <row r="44" spans="1:6" x14ac:dyDescent="0.2">
      <c r="A44" s="86">
        <v>8240</v>
      </c>
      <c r="B44" s="86" t="s">
        <v>172</v>
      </c>
      <c r="C44" s="91">
        <v>3051357.89</v>
      </c>
      <c r="D44" s="91">
        <v>0</v>
      </c>
      <c r="E44" s="91">
        <v>0</v>
      </c>
      <c r="F44" s="91">
        <v>2549082.86</v>
      </c>
    </row>
    <row r="45" spans="1:6" x14ac:dyDescent="0.2">
      <c r="A45" s="86">
        <v>8250</v>
      </c>
      <c r="B45" s="86" t="s">
        <v>171</v>
      </c>
      <c r="C45" s="91">
        <v>3051357.89</v>
      </c>
      <c r="D45" s="91">
        <v>0</v>
      </c>
      <c r="E45" s="91">
        <v>0</v>
      </c>
      <c r="F45" s="91">
        <v>2549082.86</v>
      </c>
    </row>
    <row r="46" spans="1:6" x14ac:dyDescent="0.2">
      <c r="A46" s="86">
        <v>8260</v>
      </c>
      <c r="B46" s="86" t="s">
        <v>170</v>
      </c>
      <c r="C46" s="91">
        <v>3051357.89</v>
      </c>
      <c r="D46" s="91">
        <v>0</v>
      </c>
      <c r="E46" s="91">
        <v>0</v>
      </c>
      <c r="F46" s="91">
        <v>2549082.86</v>
      </c>
    </row>
    <row r="47" spans="1:6" x14ac:dyDescent="0.2">
      <c r="A47" s="86">
        <v>8270</v>
      </c>
      <c r="B47" s="86" t="s">
        <v>169</v>
      </c>
      <c r="C47" s="91">
        <v>3034326.42</v>
      </c>
      <c r="D47" s="91">
        <v>0</v>
      </c>
      <c r="E47" s="91">
        <v>0</v>
      </c>
      <c r="F47" s="91">
        <v>2460441.13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activeCell="C64" sqref="C64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629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630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-0.2</v>
      </c>
      <c r="D15" s="80">
        <v>-0.2</v>
      </c>
      <c r="E15" s="80">
        <v>-0.2</v>
      </c>
      <c r="F15" s="80">
        <v>-0.2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3373.81</v>
      </c>
      <c r="D16" s="80">
        <v>3570.81</v>
      </c>
      <c r="E16" s="80">
        <v>4290.41</v>
      </c>
      <c r="F16" s="80">
        <v>3986.02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3000</v>
      </c>
      <c r="D21" s="80">
        <v>3000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>SUM(C61:C68)</f>
        <v>535285.42999999993</v>
      </c>
      <c r="D60" s="80">
        <f>SUM(D61:D68)</f>
        <v>82045.53</v>
      </c>
      <c r="E60" s="80">
        <f>SUM(E61:E68)</f>
        <v>-262069.04</v>
      </c>
    </row>
    <row r="61" spans="1:9" x14ac:dyDescent="0.2">
      <c r="A61" s="78">
        <v>1241</v>
      </c>
      <c r="B61" s="76" t="s">
        <v>337</v>
      </c>
      <c r="C61" s="80">
        <v>69201.27</v>
      </c>
      <c r="D61" s="80">
        <v>13892.9</v>
      </c>
      <c r="E61" s="80">
        <v>-39727.26</v>
      </c>
    </row>
    <row r="62" spans="1:9" x14ac:dyDescent="0.2">
      <c r="A62" s="78">
        <v>1242</v>
      </c>
      <c r="B62" s="76" t="s">
        <v>338</v>
      </c>
      <c r="C62" s="80">
        <v>221375.73</v>
      </c>
      <c r="D62" s="80">
        <v>13222.52</v>
      </c>
      <c r="E62" s="80">
        <v>-30985.279999999999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219720.43</v>
      </c>
      <c r="D64" s="80">
        <v>54930.11</v>
      </c>
      <c r="E64" s="80">
        <v>-191356.5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24988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1">SUM(D73:D77)</f>
        <v>0</v>
      </c>
      <c r="E72" s="80">
        <f t="shared" si="1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2">SUM(D79:D84)</f>
        <v>0</v>
      </c>
      <c r="E78" s="80">
        <f t="shared" si="2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155660.28</v>
      </c>
      <c r="D101" s="80">
        <f t="shared" ref="D101:E101" si="3">SUM(D102:D110)</f>
        <v>0</v>
      </c>
      <c r="E101" s="80">
        <f t="shared" si="3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0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155660.28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4">SUM(D112:D114)</f>
        <v>0</v>
      </c>
      <c r="E111" s="80">
        <f t="shared" si="4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629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630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316640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316640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316640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2360711.52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2360711.52</v>
      </c>
    </row>
    <row r="61" spans="1:3" x14ac:dyDescent="0.2">
      <c r="A61" s="78">
        <v>4221</v>
      </c>
      <c r="B61" s="76" t="s">
        <v>458</v>
      </c>
      <c r="C61" s="80">
        <v>2360711.52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2631128.3899999997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2549082.86</v>
      </c>
      <c r="D97" s="83">
        <f>C97/$C$96</f>
        <v>0.96881735976403649</v>
      </c>
    </row>
    <row r="98" spans="1:4" x14ac:dyDescent="0.2">
      <c r="A98" s="78">
        <v>5110</v>
      </c>
      <c r="B98" s="76" t="s">
        <v>487</v>
      </c>
      <c r="C98" s="80">
        <f>SUM(C99:C104)</f>
        <v>1800375.5899999999</v>
      </c>
      <c r="D98" s="83">
        <f t="shared" ref="D98:D161" si="0">C98/$C$96</f>
        <v>0.68425987756530582</v>
      </c>
    </row>
    <row r="99" spans="1:4" x14ac:dyDescent="0.2">
      <c r="A99" s="78">
        <v>5111</v>
      </c>
      <c r="B99" s="76" t="s">
        <v>488</v>
      </c>
      <c r="C99" s="80">
        <v>908793.33</v>
      </c>
      <c r="D99" s="83">
        <f t="shared" si="0"/>
        <v>0.34540060205879958</v>
      </c>
    </row>
    <row r="100" spans="1:4" x14ac:dyDescent="0.2">
      <c r="A100" s="78">
        <v>5112</v>
      </c>
      <c r="B100" s="76" t="s">
        <v>489</v>
      </c>
      <c r="C100" s="80">
        <v>312879.90000000002</v>
      </c>
      <c r="D100" s="83">
        <f t="shared" si="0"/>
        <v>0.11891472160353227</v>
      </c>
    </row>
    <row r="101" spans="1:4" x14ac:dyDescent="0.2">
      <c r="A101" s="78">
        <v>5113</v>
      </c>
      <c r="B101" s="76" t="s">
        <v>490</v>
      </c>
      <c r="C101" s="80">
        <v>193142.11</v>
      </c>
      <c r="D101" s="83">
        <f t="shared" si="0"/>
        <v>7.3406569870959434E-2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308513.65000000002</v>
      </c>
      <c r="D103" s="83">
        <f t="shared" si="0"/>
        <v>0.11725526248454948</v>
      </c>
    </row>
    <row r="104" spans="1:4" x14ac:dyDescent="0.2">
      <c r="A104" s="78">
        <v>5116</v>
      </c>
      <c r="B104" s="76" t="s">
        <v>493</v>
      </c>
      <c r="C104" s="80">
        <v>77046.600000000006</v>
      </c>
      <c r="D104" s="83">
        <f t="shared" si="0"/>
        <v>2.9282721547465047E-2</v>
      </c>
    </row>
    <row r="105" spans="1:4" x14ac:dyDescent="0.2">
      <c r="A105" s="78">
        <v>5120</v>
      </c>
      <c r="B105" s="76" t="s">
        <v>494</v>
      </c>
      <c r="C105" s="80">
        <f>SUM(C106:C114)</f>
        <v>203025.63999999998</v>
      </c>
      <c r="D105" s="83">
        <f t="shared" si="0"/>
        <v>7.7162954408317566E-2</v>
      </c>
    </row>
    <row r="106" spans="1:4" x14ac:dyDescent="0.2">
      <c r="A106" s="78">
        <v>5121</v>
      </c>
      <c r="B106" s="76" t="s">
        <v>495</v>
      </c>
      <c r="C106" s="80">
        <v>38606.32</v>
      </c>
      <c r="D106" s="83">
        <f t="shared" si="0"/>
        <v>1.4672913775978833E-2</v>
      </c>
    </row>
    <row r="107" spans="1:4" x14ac:dyDescent="0.2">
      <c r="A107" s="78">
        <v>5122</v>
      </c>
      <c r="B107" s="76" t="s">
        <v>496</v>
      </c>
      <c r="C107" s="80">
        <v>75795.899999999994</v>
      </c>
      <c r="D107" s="83">
        <f t="shared" si="0"/>
        <v>2.8807374162383617E-2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0</v>
      </c>
      <c r="D109" s="83">
        <f t="shared" si="0"/>
        <v>0</v>
      </c>
    </row>
    <row r="110" spans="1:4" x14ac:dyDescent="0.2">
      <c r="A110" s="78">
        <v>5125</v>
      </c>
      <c r="B110" s="76" t="s">
        <v>499</v>
      </c>
      <c r="C110" s="80">
        <v>5295.9</v>
      </c>
      <c r="D110" s="83">
        <f t="shared" si="0"/>
        <v>2.0127866128189969E-3</v>
      </c>
    </row>
    <row r="111" spans="1:4" x14ac:dyDescent="0.2">
      <c r="A111" s="78">
        <v>5126</v>
      </c>
      <c r="B111" s="76" t="s">
        <v>500</v>
      </c>
      <c r="C111" s="80">
        <v>52733.120000000003</v>
      </c>
      <c r="D111" s="83">
        <f t="shared" si="0"/>
        <v>2.0042017029811308E-2</v>
      </c>
    </row>
    <row r="112" spans="1:4" x14ac:dyDescent="0.2">
      <c r="A112" s="78">
        <v>5127</v>
      </c>
      <c r="B112" s="76" t="s">
        <v>501</v>
      </c>
      <c r="C112" s="80">
        <v>28595.4</v>
      </c>
      <c r="D112" s="83">
        <f t="shared" si="0"/>
        <v>1.0868112749146387E-2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1999</v>
      </c>
      <c r="D114" s="83">
        <f t="shared" si="0"/>
        <v>7.597500781784352E-4</v>
      </c>
    </row>
    <row r="115" spans="1:4" x14ac:dyDescent="0.2">
      <c r="A115" s="78">
        <v>5130</v>
      </c>
      <c r="B115" s="76" t="s">
        <v>504</v>
      </c>
      <c r="C115" s="80">
        <f>SUM(C116:C124)</f>
        <v>545681.63</v>
      </c>
      <c r="D115" s="83">
        <f t="shared" si="0"/>
        <v>0.20739452779041317</v>
      </c>
    </row>
    <row r="116" spans="1:4" x14ac:dyDescent="0.2">
      <c r="A116" s="78">
        <v>5131</v>
      </c>
      <c r="B116" s="76" t="s">
        <v>505</v>
      </c>
      <c r="C116" s="80">
        <v>40810</v>
      </c>
      <c r="D116" s="83">
        <f t="shared" si="0"/>
        <v>1.5510455573017478E-2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0</v>
      </c>
      <c r="D118" s="83">
        <f t="shared" si="0"/>
        <v>0</v>
      </c>
    </row>
    <row r="119" spans="1:4" x14ac:dyDescent="0.2">
      <c r="A119" s="78">
        <v>5134</v>
      </c>
      <c r="B119" s="76" t="s">
        <v>508</v>
      </c>
      <c r="C119" s="80">
        <v>16488.63</v>
      </c>
      <c r="D119" s="83">
        <f t="shared" si="0"/>
        <v>6.26675234194862E-3</v>
      </c>
    </row>
    <row r="120" spans="1:4" x14ac:dyDescent="0.2">
      <c r="A120" s="78">
        <v>5135</v>
      </c>
      <c r="B120" s="76" t="s">
        <v>509</v>
      </c>
      <c r="C120" s="80">
        <v>33591.4</v>
      </c>
      <c r="D120" s="83">
        <f t="shared" si="0"/>
        <v>1.2766917846985037E-2</v>
      </c>
    </row>
    <row r="121" spans="1:4" x14ac:dyDescent="0.2">
      <c r="A121" s="78">
        <v>5136</v>
      </c>
      <c r="B121" s="76" t="s">
        <v>510</v>
      </c>
      <c r="C121" s="80">
        <v>11724.6</v>
      </c>
      <c r="D121" s="83">
        <f t="shared" si="0"/>
        <v>4.4561109387748279E-3</v>
      </c>
    </row>
    <row r="122" spans="1:4" x14ac:dyDescent="0.2">
      <c r="A122" s="78">
        <v>5137</v>
      </c>
      <c r="B122" s="76" t="s">
        <v>511</v>
      </c>
      <c r="C122" s="80">
        <v>8121.71</v>
      </c>
      <c r="D122" s="83">
        <f t="shared" si="0"/>
        <v>3.0867782928677232E-3</v>
      </c>
    </row>
    <row r="123" spans="1:4" x14ac:dyDescent="0.2">
      <c r="A123" s="78">
        <v>5138</v>
      </c>
      <c r="B123" s="76" t="s">
        <v>512</v>
      </c>
      <c r="C123" s="80">
        <v>409080.29</v>
      </c>
      <c r="D123" s="83">
        <f t="shared" si="0"/>
        <v>0.15547712971923808</v>
      </c>
    </row>
    <row r="124" spans="1:4" x14ac:dyDescent="0.2">
      <c r="A124" s="78">
        <v>5139</v>
      </c>
      <c r="B124" s="76" t="s">
        <v>513</v>
      </c>
      <c r="C124" s="80">
        <v>25865</v>
      </c>
      <c r="D124" s="83">
        <f t="shared" si="0"/>
        <v>9.8303830775814029E-3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82045.53</v>
      </c>
      <c r="D183" s="83">
        <f t="shared" si="1"/>
        <v>3.1182640235963555E-2</v>
      </c>
    </row>
    <row r="184" spans="1:4" x14ac:dyDescent="0.2">
      <c r="A184" s="78">
        <v>5510</v>
      </c>
      <c r="B184" s="76" t="s">
        <v>566</v>
      </c>
      <c r="C184" s="80">
        <f>SUM(C185:C192)</f>
        <v>82045.53</v>
      </c>
      <c r="D184" s="83">
        <f t="shared" si="1"/>
        <v>3.1182640235963555E-2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82045.53</v>
      </c>
      <c r="D189" s="83">
        <f t="shared" si="1"/>
        <v>3.1182640235963555E-2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3" orientation="landscape" horizontalDpi="0" verticalDpi="0" r:id="rId1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629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630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46223.13</v>
      </c>
    </row>
    <row r="15" spans="1:5" x14ac:dyDescent="0.2">
      <c r="A15" s="90">
        <v>3220</v>
      </c>
      <c r="B15" s="86" t="s">
        <v>599</v>
      </c>
      <c r="C15" s="91">
        <v>258823.61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629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630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181117.02</v>
      </c>
      <c r="D9" s="91">
        <v>72898.48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181117.02</v>
      </c>
      <c r="D15" s="91">
        <f>SUM(D8:D14)</f>
        <v>72898.48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535285.42999999993</v>
      </c>
    </row>
    <row r="29" spans="1:5" x14ac:dyDescent="0.2">
      <c r="A29" s="90">
        <v>1241</v>
      </c>
      <c r="B29" s="86" t="s">
        <v>337</v>
      </c>
      <c r="C29" s="91">
        <v>69201.27</v>
      </c>
    </row>
    <row r="30" spans="1:5" x14ac:dyDescent="0.2">
      <c r="A30" s="90">
        <v>1242</v>
      </c>
      <c r="B30" s="86" t="s">
        <v>338</v>
      </c>
      <c r="C30" s="91">
        <v>221375.73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219720.43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24988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82045.53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82045.53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82045.53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2019-02-20T15:25:10Z</cp:lastPrinted>
  <dcterms:created xsi:type="dcterms:W3CDTF">2012-12-11T20:36:24Z</dcterms:created>
  <dcterms:modified xsi:type="dcterms:W3CDTF">2019-02-20T15:25:21Z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