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0" yWindow="0" windowWidth="14505" windowHeight="12420" tabRatio="885"/>
  </bookViews>
  <sheets>
    <sheet name="CFG" sheetId="5" r:id="rId1"/>
  </sheets>
  <definedNames>
    <definedName name="_xlnm._FilterDatabase" localSheetId="0" hidden="1">CFG!$A$3:$G$40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F36" i="5"/>
  <c r="E36" i="5"/>
  <c r="D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D25" i="5" s="1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D16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F6" i="5"/>
  <c r="E6" i="5"/>
  <c r="D6" i="5"/>
  <c r="C6" i="5"/>
  <c r="B6" i="5"/>
  <c r="G36" i="5" l="1"/>
  <c r="G27" i="5"/>
  <c r="G25" i="5" s="1"/>
  <c r="G18" i="5"/>
  <c r="G16" i="5" s="1"/>
</calcChain>
</file>

<file path=xl/sharedStrings.xml><?xml version="1.0" encoding="utf-8"?>
<sst xmlns="http://schemas.openxmlformats.org/spreadsheetml/2006/main" count="45" uniqueCount="45">
  <si>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</si>
  <si>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</si>
  <si>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</si>
  <si>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</si>
  <si>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</si>
  <si>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</si>
  <si>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</si>
  <si>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</si>
  <si>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</si>
  <si>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</si>
  <si>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</si>
  <si>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</si>
  <si>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</si>
  <si>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</si>
  <si>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</si>
  <si>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</si>
  <si>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</si>
  <si>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</si>
  <si>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</si>
  <si>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</si>
  <si>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</si>
  <si>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</si>
  <si>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</si>
  <si>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</si>
  <si>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</si>
  <si>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</si>
  <si>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</si>
  <si>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</si>
  <si>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</si>
  <si>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</si>
  <si>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</si>
  <si>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</si>
  <si>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</si>
  <si>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</si>
  <si>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</si>
  <si>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</si>
  <si>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</si>
  <si>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</si>
  <si>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</si>
  <si>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</si>
  <si>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</si>
  <si>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</si>
  <si>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</si>
  <si>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Valle de Santiago, Gto.
Estado Analítico del Ejercicio del Presupuesto de Egresos
Clasificación Funcional (Finalidad y Función)
Del 1 de Enero al 31 de Marzo de 2023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</si>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</sst>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7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C19" sqref="C1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4" t="s">
        <v>43</v>
      </c>
      <c r="B1" s="20"/>
      <c r="C1" s="20"/>
      <c r="D1" s="20"/>
      <c r="E1" s="20"/>
      <c r="F1" s="20"/>
      <c r="G1" s="21"/>
    </row>
    <row r="2" spans="1:7" x14ac:dyDescent="0.2">
      <c r="A2" s="10"/>
      <c r="B2" s="13" t="s">
        <v>0</v>
      </c>
      <c r="C2" s="14"/>
      <c r="D2" s="14"/>
      <c r="E2" s="14"/>
      <c r="F2" s="15"/>
      <c r="G2" s="22" t="s">
        <v>7</v>
      </c>
    </row>
    <row r="3" spans="1:7" ht="24.95" customHeight="1" x14ac:dyDescent="0.2">
      <c r="A3" s="1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12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8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8">
        <f t="shared" ref="B6:G6" si="0">SUM(B7:B14)</f>
        <v>201202627.16</v>
      </c>
      <c r="C6" s="18">
        <f t="shared" si="0"/>
        <v>23067887.43</v>
      </c>
      <c r="D6" s="18">
        <f t="shared" si="0"/>
        <v>224270514.59</v>
      </c>
      <c r="E6" s="18">
        <f t="shared" si="0"/>
        <v>35788058.099999994</v>
      </c>
      <c r="F6" s="18">
        <f t="shared" si="0"/>
        <v>33627175.279999994</v>
      </c>
      <c r="G6" s="18">
        <f t="shared" si="0"/>
        <v>188482456.48999998</v>
      </c>
    </row>
    <row r="7" spans="1:7" x14ac:dyDescent="0.2">
      <c r="A7" s="16" t="s">
        <v>13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16" t="s">
        <v>14</v>
      </c>
      <c r="B8" s="17">
        <v>868071</v>
      </c>
      <c r="C8" s="17">
        <v>10000</v>
      </c>
      <c r="D8" s="17">
        <f t="shared" ref="D8:D14" si="1">B8+C8</f>
        <v>878071</v>
      </c>
      <c r="E8" s="17">
        <v>142059.04</v>
      </c>
      <c r="F8" s="17">
        <v>142059.04</v>
      </c>
      <c r="G8" s="17">
        <f t="shared" ref="G8:G14" si="2">D8-E8</f>
        <v>736011.96</v>
      </c>
    </row>
    <row r="9" spans="1:7" x14ac:dyDescent="0.2">
      <c r="A9" s="16" t="s">
        <v>15</v>
      </c>
      <c r="B9" s="17">
        <v>96043252.159999996</v>
      </c>
      <c r="C9" s="17">
        <v>5137220</v>
      </c>
      <c r="D9" s="17">
        <f t="shared" si="1"/>
        <v>101180472.16</v>
      </c>
      <c r="E9" s="17">
        <v>20743632.120000001</v>
      </c>
      <c r="F9" s="17">
        <v>18782347.640000001</v>
      </c>
      <c r="G9" s="17">
        <f t="shared" si="2"/>
        <v>80436840.039999992</v>
      </c>
    </row>
    <row r="10" spans="1:7" x14ac:dyDescent="0.2">
      <c r="A10" s="16" t="s">
        <v>16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16" t="s">
        <v>17</v>
      </c>
      <c r="B11" s="17">
        <v>40307435</v>
      </c>
      <c r="C11" s="17">
        <v>15692667.43</v>
      </c>
      <c r="D11" s="17">
        <f t="shared" si="1"/>
        <v>56000102.43</v>
      </c>
      <c r="E11" s="17">
        <v>3424095.27</v>
      </c>
      <c r="F11" s="17">
        <v>3395819.27</v>
      </c>
      <c r="G11" s="17">
        <f t="shared" si="2"/>
        <v>52576007.159999996</v>
      </c>
    </row>
    <row r="12" spans="1:7" x14ac:dyDescent="0.2">
      <c r="A12" s="16" t="s">
        <v>18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16" t="s">
        <v>19</v>
      </c>
      <c r="B13" s="17">
        <v>57442893</v>
      </c>
      <c r="C13" s="17">
        <v>2228000</v>
      </c>
      <c r="D13" s="17">
        <f t="shared" si="1"/>
        <v>59670893</v>
      </c>
      <c r="E13" s="17">
        <v>10669882.619999999</v>
      </c>
      <c r="F13" s="17">
        <v>10498560.279999999</v>
      </c>
      <c r="G13" s="17">
        <f t="shared" si="2"/>
        <v>49001010.380000003</v>
      </c>
    </row>
    <row r="14" spans="1:7" x14ac:dyDescent="0.2">
      <c r="A14" s="16" t="s">
        <v>10</v>
      </c>
      <c r="B14" s="17">
        <v>6540976</v>
      </c>
      <c r="C14" s="17">
        <v>0</v>
      </c>
      <c r="D14" s="17">
        <f t="shared" si="1"/>
        <v>6540976</v>
      </c>
      <c r="E14" s="17">
        <v>808389.05</v>
      </c>
      <c r="F14" s="17">
        <v>808389.05</v>
      </c>
      <c r="G14" s="17">
        <f t="shared" si="2"/>
        <v>5732586.9500000002</v>
      </c>
    </row>
    <row r="15" spans="1:7" x14ac:dyDescent="0.2">
      <c r="A15" s="7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8">
        <f t="shared" ref="B16:G16" si="3">SUM(B17:B23)</f>
        <v>290366621</v>
      </c>
      <c r="C16" s="18">
        <f t="shared" si="3"/>
        <v>-37570531.739999995</v>
      </c>
      <c r="D16" s="18">
        <f t="shared" si="3"/>
        <v>252796089.25999999</v>
      </c>
      <c r="E16" s="18">
        <f t="shared" si="3"/>
        <v>25574940.500000004</v>
      </c>
      <c r="F16" s="18">
        <f t="shared" si="3"/>
        <v>25574940.500000004</v>
      </c>
      <c r="G16" s="18">
        <f t="shared" si="3"/>
        <v>227221148.75999999</v>
      </c>
    </row>
    <row r="17" spans="1:7" x14ac:dyDescent="0.2">
      <c r="A17" s="16" t="s">
        <v>21</v>
      </c>
      <c r="B17" s="17">
        <v>13690365</v>
      </c>
      <c r="C17" s="17">
        <v>12477282.449999999</v>
      </c>
      <c r="D17" s="17">
        <f>B17+C17</f>
        <v>26167647.449999999</v>
      </c>
      <c r="E17" s="17">
        <v>1920842.01</v>
      </c>
      <c r="F17" s="17">
        <v>1920842.01</v>
      </c>
      <c r="G17" s="17">
        <f t="shared" ref="G17:G23" si="4">D17-E17</f>
        <v>24246805.439999998</v>
      </c>
    </row>
    <row r="18" spans="1:7" x14ac:dyDescent="0.2">
      <c r="A18" s="16" t="s">
        <v>22</v>
      </c>
      <c r="B18" s="17">
        <v>240519187</v>
      </c>
      <c r="C18" s="17">
        <v>-56513814.189999998</v>
      </c>
      <c r="D18" s="17">
        <f t="shared" ref="D18:D23" si="5">B18+C18</f>
        <v>184005372.81</v>
      </c>
      <c r="E18" s="17">
        <v>18029972.870000001</v>
      </c>
      <c r="F18" s="17">
        <v>18029972.870000001</v>
      </c>
      <c r="G18" s="17">
        <f t="shared" si="4"/>
        <v>165975399.94</v>
      </c>
    </row>
    <row r="19" spans="1:7" x14ac:dyDescent="0.2">
      <c r="A19" s="16" t="s">
        <v>23</v>
      </c>
      <c r="B19" s="17">
        <v>853379</v>
      </c>
      <c r="C19" s="17">
        <v>150000</v>
      </c>
      <c r="D19" s="17">
        <f t="shared" si="5"/>
        <v>1003379</v>
      </c>
      <c r="E19" s="17">
        <v>145161.53</v>
      </c>
      <c r="F19" s="17">
        <v>145161.53</v>
      </c>
      <c r="G19" s="17">
        <f t="shared" si="4"/>
        <v>858217.47</v>
      </c>
    </row>
    <row r="20" spans="1:7" x14ac:dyDescent="0.2">
      <c r="A20" s="16" t="s">
        <v>24</v>
      </c>
      <c r="B20" s="17">
        <v>8019655</v>
      </c>
      <c r="C20" s="17">
        <v>357000</v>
      </c>
      <c r="D20" s="17">
        <f t="shared" si="5"/>
        <v>8376655</v>
      </c>
      <c r="E20" s="17">
        <v>1629446.92</v>
      </c>
      <c r="F20" s="17">
        <v>1629446.92</v>
      </c>
      <c r="G20" s="17">
        <f t="shared" si="4"/>
        <v>6747208.0800000001</v>
      </c>
    </row>
    <row r="21" spans="1:7" x14ac:dyDescent="0.2">
      <c r="A21" s="16" t="s">
        <v>25</v>
      </c>
      <c r="B21" s="17">
        <v>9708166</v>
      </c>
      <c r="C21" s="17">
        <v>600000</v>
      </c>
      <c r="D21" s="17">
        <f t="shared" si="5"/>
        <v>10308166</v>
      </c>
      <c r="E21" s="17">
        <v>697469.77</v>
      </c>
      <c r="F21" s="17">
        <v>697469.77</v>
      </c>
      <c r="G21" s="17">
        <f t="shared" si="4"/>
        <v>9610696.2300000004</v>
      </c>
    </row>
    <row r="22" spans="1:7" x14ac:dyDescent="0.2">
      <c r="A22" s="16" t="s">
        <v>26</v>
      </c>
      <c r="B22" s="17">
        <v>17575869</v>
      </c>
      <c r="C22" s="17">
        <v>5359000</v>
      </c>
      <c r="D22" s="17">
        <f t="shared" si="5"/>
        <v>22934869</v>
      </c>
      <c r="E22" s="17">
        <v>3152047.4</v>
      </c>
      <c r="F22" s="17">
        <v>3152047.4</v>
      </c>
      <c r="G22" s="17">
        <f t="shared" si="4"/>
        <v>19782821.600000001</v>
      </c>
    </row>
    <row r="23" spans="1:7" x14ac:dyDescent="0.2">
      <c r="A23" s="16" t="s">
        <v>27</v>
      </c>
      <c r="B23" s="17">
        <v>0</v>
      </c>
      <c r="C23" s="17">
        <v>0</v>
      </c>
      <c r="D23" s="17">
        <f t="shared" si="5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7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8">
        <f t="shared" ref="B25:G25" si="6">SUM(B26:B34)</f>
        <v>14001671</v>
      </c>
      <c r="C25" s="18">
        <f t="shared" si="6"/>
        <v>48995288.769999996</v>
      </c>
      <c r="D25" s="18">
        <f t="shared" si="6"/>
        <v>62996959.769999996</v>
      </c>
      <c r="E25" s="18">
        <f t="shared" si="6"/>
        <v>1456993.0799999998</v>
      </c>
      <c r="F25" s="18">
        <f t="shared" si="6"/>
        <v>1456311.0799999998</v>
      </c>
      <c r="G25" s="18">
        <f t="shared" si="6"/>
        <v>61539966.689999998</v>
      </c>
    </row>
    <row r="26" spans="1:7" x14ac:dyDescent="0.2">
      <c r="A26" s="16" t="s">
        <v>29</v>
      </c>
      <c r="B26" s="17">
        <v>6482146</v>
      </c>
      <c r="C26" s="17">
        <v>850000</v>
      </c>
      <c r="D26" s="17">
        <f>B26+C26</f>
        <v>7332146</v>
      </c>
      <c r="E26" s="17">
        <v>1030430</v>
      </c>
      <c r="F26" s="17">
        <v>1030430</v>
      </c>
      <c r="G26" s="17">
        <f t="shared" ref="G26:G34" si="7">D26-E26</f>
        <v>6301716</v>
      </c>
    </row>
    <row r="27" spans="1:7" x14ac:dyDescent="0.2">
      <c r="A27" s="16" t="s">
        <v>30</v>
      </c>
      <c r="B27" s="17">
        <v>1145669</v>
      </c>
      <c r="C27" s="17">
        <v>44986864.289999999</v>
      </c>
      <c r="D27" s="17">
        <f t="shared" ref="D27:D34" si="8">B27+C27</f>
        <v>46132533.289999999</v>
      </c>
      <c r="E27" s="17">
        <v>177796.9</v>
      </c>
      <c r="F27" s="17">
        <v>177796.9</v>
      </c>
      <c r="G27" s="17">
        <f t="shared" si="7"/>
        <v>45954736.390000001</v>
      </c>
    </row>
    <row r="28" spans="1:7" x14ac:dyDescent="0.2">
      <c r="A28" s="16" t="s">
        <v>31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16" t="s">
        <v>32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">
      <c r="A30" s="16" t="s">
        <v>33</v>
      </c>
      <c r="B30" s="17">
        <v>0</v>
      </c>
      <c r="C30" s="17">
        <v>103424.48</v>
      </c>
      <c r="D30" s="17">
        <f t="shared" si="8"/>
        <v>103424.48</v>
      </c>
      <c r="E30" s="17">
        <v>64954.18</v>
      </c>
      <c r="F30" s="17">
        <v>64954.18</v>
      </c>
      <c r="G30" s="17">
        <f t="shared" si="7"/>
        <v>38470.299999999996</v>
      </c>
    </row>
    <row r="31" spans="1:7" x14ac:dyDescent="0.2">
      <c r="A31" s="16" t="s">
        <v>34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16" t="s">
        <v>35</v>
      </c>
      <c r="B32" s="17">
        <v>6373856</v>
      </c>
      <c r="C32" s="17">
        <v>3055000</v>
      </c>
      <c r="D32" s="17">
        <f t="shared" si="8"/>
        <v>9428856</v>
      </c>
      <c r="E32" s="17">
        <v>183812</v>
      </c>
      <c r="F32" s="17">
        <v>183130</v>
      </c>
      <c r="G32" s="17">
        <f t="shared" si="7"/>
        <v>9245044</v>
      </c>
    </row>
    <row r="33" spans="1:7" x14ac:dyDescent="0.2">
      <c r="A33" s="16" t="s">
        <v>36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16" t="s">
        <v>37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7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8">
        <f t="shared" ref="B36:G36" si="9">SUM(B37:B40)</f>
        <v>19429080.84</v>
      </c>
      <c r="C36" s="18">
        <f t="shared" si="9"/>
        <v>1185658</v>
      </c>
      <c r="D36" s="18">
        <f t="shared" si="9"/>
        <v>20614738.84</v>
      </c>
      <c r="E36" s="18">
        <f t="shared" si="9"/>
        <v>6033786.1299999999</v>
      </c>
      <c r="F36" s="18">
        <f t="shared" si="9"/>
        <v>6033786.1299999999</v>
      </c>
      <c r="G36" s="18">
        <f t="shared" si="9"/>
        <v>14580952.710000001</v>
      </c>
    </row>
    <row r="37" spans="1:7" x14ac:dyDescent="0.2">
      <c r="A37" s="16" t="s">
        <v>39</v>
      </c>
      <c r="B37" s="17">
        <v>2607142.84</v>
      </c>
      <c r="C37" s="17">
        <v>0</v>
      </c>
      <c r="D37" s="17">
        <f>B37+C37</f>
        <v>2607142.84</v>
      </c>
      <c r="E37" s="17">
        <v>642643.62</v>
      </c>
      <c r="F37" s="17">
        <v>642643.62</v>
      </c>
      <c r="G37" s="17">
        <f t="shared" ref="G37:G40" si="10">D37-E37</f>
        <v>1964499.2199999997</v>
      </c>
    </row>
    <row r="38" spans="1:7" ht="22.5" x14ac:dyDescent="0.2">
      <c r="A38" s="16" t="s">
        <v>40</v>
      </c>
      <c r="B38" s="17">
        <v>16821938</v>
      </c>
      <c r="C38" s="17">
        <v>1185658</v>
      </c>
      <c r="D38" s="17">
        <f t="shared" ref="D38:D40" si="11">B38+C38</f>
        <v>18007596</v>
      </c>
      <c r="E38" s="17">
        <v>5391142.5099999998</v>
      </c>
      <c r="F38" s="17">
        <v>5391142.5099999998</v>
      </c>
      <c r="G38" s="17">
        <f t="shared" si="10"/>
        <v>12616453.49</v>
      </c>
    </row>
    <row r="39" spans="1:7" x14ac:dyDescent="0.2">
      <c r="A39" s="16" t="s">
        <v>41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16" t="s">
        <v>42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7"/>
      <c r="B41" s="5"/>
      <c r="C41" s="5"/>
      <c r="D41" s="5"/>
      <c r="E41" s="5"/>
      <c r="F41" s="5"/>
      <c r="G41" s="5"/>
    </row>
    <row r="42" spans="1:7" x14ac:dyDescent="0.2">
      <c r="A42" s="9" t="s">
        <v>11</v>
      </c>
      <c r="B42" s="19">
        <v>525000000</v>
      </c>
      <c r="C42" s="19">
        <v>35678302.460000001</v>
      </c>
      <c r="D42" s="19">
        <v>560678302.46000004</v>
      </c>
      <c r="E42" s="19">
        <v>68853777.810000002</v>
      </c>
      <c r="F42" s="19">
        <v>66692212.989999995</v>
      </c>
      <c r="G42" s="19">
        <v>491824524.64999998</v>
      </c>
    </row>
    <row r="44" spans="1:7" x14ac:dyDescent="0.2">
      <c r="A44" s="1" t="s">
        <v>44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2023-04-28T15:32:04Z</cp:lastPrinted>
  <dcterms:created xsi:type="dcterms:W3CDTF">2014-02-10T03:37:14Z</dcterms:created>
  <dcterms:modified xsi:type="dcterms:W3CDTF">2023-05-02T19:14:08Z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