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30" i="1"/>
  <c r="D29" i="1" s="1"/>
  <c r="C29" i="1"/>
  <c r="B29" i="1"/>
  <c r="B32" i="1" s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G22" i="1" s="1"/>
  <c r="F24" i="1"/>
  <c r="E24" i="1"/>
  <c r="D24" i="1"/>
  <c r="C24" i="1"/>
  <c r="G23" i="1"/>
  <c r="F23" i="1"/>
  <c r="F22" i="1" s="1"/>
  <c r="E23" i="1"/>
  <c r="D23" i="1"/>
  <c r="D22" i="1" s="1"/>
  <c r="C23" i="1"/>
  <c r="C22" i="1" s="1"/>
  <c r="E22" i="1"/>
  <c r="B22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C8" i="1" s="1"/>
  <c r="G11" i="1"/>
  <c r="F11" i="1"/>
  <c r="E11" i="1"/>
  <c r="D11" i="1"/>
  <c r="C11" i="1"/>
  <c r="G10" i="1"/>
  <c r="F10" i="1"/>
  <c r="E10" i="1"/>
  <c r="D10" i="1"/>
  <c r="C10" i="1"/>
  <c r="G9" i="1"/>
  <c r="F9" i="1"/>
  <c r="F8" i="1" s="1"/>
  <c r="E9" i="1"/>
  <c r="E8" i="1" s="1"/>
  <c r="D9" i="1"/>
  <c r="D8" i="1" s="1"/>
  <c r="C9" i="1"/>
  <c r="G8" i="1"/>
  <c r="B8" i="1"/>
  <c r="G6" i="1"/>
  <c r="F6" i="1"/>
  <c r="E6" i="1"/>
  <c r="D6" i="1"/>
  <c r="C6" i="1"/>
  <c r="B6" i="1"/>
  <c r="A2" i="1"/>
  <c r="D32" i="1" l="1"/>
  <c r="C32" i="1"/>
  <c r="E30" i="1"/>
  <c r="E29" i="1" l="1"/>
  <c r="E32" i="1" s="1"/>
  <c r="F30" i="1"/>
  <c r="F29" i="1" l="1"/>
  <c r="F32" i="1" s="1"/>
  <c r="G30" i="1"/>
  <c r="G29" i="1" s="1"/>
  <c r="G32" i="1" s="1"/>
</calcChain>
</file>

<file path=xl/sharedStrings.xml><?xml version="1.0" encoding="utf-8"?>
<sst xmlns="http://schemas.openxmlformats.org/spreadsheetml/2006/main" count="32" uniqueCount="32">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</sst>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left" vertical="center" indent="3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3" fontId="2" fillId="0" borderId="1" xfId="0" applyNumberFormat="1" applyFont="1" applyFill="1" applyBorder="1" applyAlignment="1" applyProtection="1">
      <alignment vertical="center"/>
      <protection locked="0"/>
    </xf>
    <xf numFmtId="43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 indent="6"/>
    </xf>
    <xf numFmtId="4" fontId="4" fillId="0" borderId="4" xfId="1" applyNumberFormat="1" applyFont="1" applyFill="1" applyBorder="1" applyProtection="1">
      <protection locked="0"/>
    </xf>
    <xf numFmtId="4" fontId="4" fillId="0" borderId="4" xfId="1" applyNumberFormat="1" applyFont="1" applyBorder="1" applyProtection="1">
      <protection locked="0"/>
    </xf>
    <xf numFmtId="4" fontId="4" fillId="0" borderId="4" xfId="0" applyNumberFormat="1" applyFont="1" applyFill="1" applyBorder="1" applyProtection="1">
      <protection locked="0"/>
    </xf>
    <xf numFmtId="4" fontId="4" fillId="0" borderId="4" xfId="1" applyNumberFormat="1" applyFont="1" applyFill="1" applyBorder="1" applyAlignment="1" applyProtection="1">
      <alignment horizontal="right" vertical="center"/>
      <protection locked="0"/>
    </xf>
    <xf numFmtId="0" fontId="0" fillId="0" borderId="9" xfId="0" applyFill="1" applyBorder="1" applyAlignment="1">
      <alignment horizontal="left" indent="6"/>
    </xf>
    <xf numFmtId="4" fontId="4" fillId="0" borderId="4" xfId="1" applyNumberFormat="1" applyFont="1" applyFill="1" applyBorder="1" applyAlignment="1" applyProtection="1">
      <alignment horizontal="right"/>
      <protection locked="0"/>
    </xf>
    <xf numFmtId="0" fontId="0" fillId="0" borderId="9" xfId="0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3"/>
    </xf>
    <xf numFmtId="4" fontId="2" fillId="0" borderId="4" xfId="0" applyNumberFormat="1" applyFont="1" applyFill="1" applyBorder="1" applyAlignment="1" applyProtection="1">
      <alignment vertical="center"/>
      <protection locked="0"/>
    </xf>
    <xf numFmtId="43" fontId="2" fillId="0" borderId="4" xfId="0" applyNumberFormat="1" applyFont="1" applyFill="1" applyBorder="1" applyAlignment="1" applyProtection="1">
      <alignment vertical="center"/>
      <protection locked="0"/>
    </xf>
    <xf numFmtId="43" fontId="2" fillId="0" borderId="9" xfId="0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>
      <alignment horizontal="left" vertical="center" indent="6"/>
    </xf>
    <xf numFmtId="4" fontId="2" fillId="0" borderId="9" xfId="0" applyNumberFormat="1" applyFont="1" applyFill="1" applyBorder="1" applyAlignment="1" applyProtection="1">
      <alignment vertical="center"/>
      <protection locked="0"/>
    </xf>
    <xf numFmtId="4" fontId="4" fillId="0" borderId="9" xfId="1" applyNumberFormat="1" applyFont="1" applyBorder="1" applyProtection="1">
      <protection locked="0"/>
    </xf>
    <xf numFmtId="0" fontId="2" fillId="0" borderId="9" xfId="0" applyFont="1" applyFill="1" applyBorder="1" applyAlignment="1">
      <alignment horizontal="left" indent="3"/>
    </xf>
    <xf numFmtId="0" fontId="2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 wrapText="1" indent="3"/>
    </xf>
    <xf numFmtId="0" fontId="0" fillId="0" borderId="9" xfId="0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0" fillId="0" borderId="7" xfId="0" applyFill="1" applyBorder="1"/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C35" sqref="C35"/>
    </sheetView>
  </sheetViews>
  <sheetFormatPr baseColWidth="10" defaultColWidth="0" defaultRowHeight="0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2" t="str">
        <f>ENTIDAD</f>
        <v>Municipio de Valle de Santiago, Gobierno del Estado de Guanajuato</v>
      </c>
      <c r="B2" s="3"/>
      <c r="C2" s="3"/>
      <c r="D2" s="3"/>
      <c r="E2" s="3"/>
      <c r="F2" s="3"/>
      <c r="G2" s="4"/>
    </row>
    <row r="3" spans="1:7" ht="15" x14ac:dyDescent="0.25">
      <c r="A3" s="5" t="s">
        <v>1</v>
      </c>
      <c r="B3" s="6"/>
      <c r="C3" s="6"/>
      <c r="D3" s="6"/>
      <c r="E3" s="6"/>
      <c r="F3" s="6"/>
      <c r="G3" s="7"/>
    </row>
    <row r="4" spans="1:7" ht="15" x14ac:dyDescent="0.25">
      <c r="A4" s="5" t="s">
        <v>2</v>
      </c>
      <c r="B4" s="6"/>
      <c r="C4" s="6"/>
      <c r="D4" s="6"/>
      <c r="E4" s="6"/>
      <c r="F4" s="6"/>
      <c r="G4" s="7"/>
    </row>
    <row r="5" spans="1:7" ht="15" x14ac:dyDescent="0.25">
      <c r="A5" s="5" t="s">
        <v>3</v>
      </c>
      <c r="B5" s="6"/>
      <c r="C5" s="6"/>
      <c r="D5" s="6"/>
      <c r="E5" s="6"/>
      <c r="F5" s="6"/>
      <c r="G5" s="7"/>
    </row>
    <row r="6" spans="1:7" ht="15" x14ac:dyDescent="0.25">
      <c r="A6" s="8" t="s">
        <v>4</v>
      </c>
      <c r="B6" s="9">
        <f>ANIO1P</f>
        <v>2023</v>
      </c>
      <c r="C6" s="10" t="str">
        <f>ANIO2P</f>
        <v>2024 (d)</v>
      </c>
      <c r="D6" s="10" t="str">
        <f>ANIO3P</f>
        <v>2025 (d)</v>
      </c>
      <c r="E6" s="10" t="str">
        <f>ANIO4P</f>
        <v>2026 (d)</v>
      </c>
      <c r="F6" s="10" t="str">
        <f>ANIO5P</f>
        <v>2027 (d)</v>
      </c>
      <c r="G6" s="10" t="str">
        <f>ANIO6P</f>
        <v>2028 (d)</v>
      </c>
    </row>
    <row r="7" spans="1:7" ht="45" x14ac:dyDescent="0.25">
      <c r="A7" s="11"/>
      <c r="B7" s="12" t="s">
        <v>5</v>
      </c>
      <c r="C7" s="13"/>
      <c r="D7" s="13"/>
      <c r="E7" s="13"/>
      <c r="F7" s="13"/>
      <c r="G7" s="13"/>
    </row>
    <row r="8" spans="1:7" ht="15" x14ac:dyDescent="0.25">
      <c r="A8" s="14" t="s">
        <v>6</v>
      </c>
      <c r="B8" s="15">
        <f>SUM(B9:B20)</f>
        <v>251890000</v>
      </c>
      <c r="C8" s="15">
        <f>SUM(C9:C20)</f>
        <v>255668350</v>
      </c>
      <c r="D8" s="16">
        <f>SUM(D9:D20)</f>
        <v>256927800</v>
      </c>
      <c r="E8" s="16">
        <f t="shared" ref="E8:G8" si="0">SUM(E9:E20)</f>
        <v>258187250</v>
      </c>
      <c r="F8" s="16">
        <f t="shared" si="0"/>
        <v>259446700</v>
      </c>
      <c r="G8" s="17">
        <f t="shared" si="0"/>
        <v>260706150</v>
      </c>
    </row>
    <row r="9" spans="1:7" ht="15" x14ac:dyDescent="0.25">
      <c r="A9" s="18" t="s">
        <v>7</v>
      </c>
      <c r="B9" s="19">
        <v>25200000</v>
      </c>
      <c r="C9" s="20">
        <f t="shared" ref="C9:C20" si="1">(B9*0.015)+B9</f>
        <v>25578000</v>
      </c>
      <c r="D9" s="20">
        <f t="shared" ref="D9:D20" si="2">(B9*0.02)+B9</f>
        <v>25704000</v>
      </c>
      <c r="E9" s="20">
        <f>(B9*0.025)+B9</f>
        <v>25830000</v>
      </c>
      <c r="F9" s="20">
        <f>(B9*0.03)+B9</f>
        <v>25956000</v>
      </c>
      <c r="G9" s="20">
        <f>(B9*0.035)+B9</f>
        <v>26082000</v>
      </c>
    </row>
    <row r="10" spans="1:7" ht="15" x14ac:dyDescent="0.25">
      <c r="A10" s="18" t="s">
        <v>8</v>
      </c>
      <c r="B10" s="21">
        <v>0</v>
      </c>
      <c r="C10" s="20">
        <f t="shared" si="1"/>
        <v>0</v>
      </c>
      <c r="D10" s="20">
        <f t="shared" si="2"/>
        <v>0</v>
      </c>
      <c r="E10" s="20">
        <f t="shared" ref="E10:E20" si="3">(B10*0.025)+B10</f>
        <v>0</v>
      </c>
      <c r="F10" s="20">
        <f t="shared" ref="F10:F20" si="4">(B10*0.03)+B10</f>
        <v>0</v>
      </c>
      <c r="G10" s="20">
        <f t="shared" ref="G10:G20" si="5">(B10*0.035)+B10</f>
        <v>0</v>
      </c>
    </row>
    <row r="11" spans="1:7" ht="15" x14ac:dyDescent="0.25">
      <c r="A11" s="18" t="s">
        <v>9</v>
      </c>
      <c r="B11" s="19">
        <v>8400000</v>
      </c>
      <c r="C11" s="20">
        <f t="shared" si="1"/>
        <v>8526000</v>
      </c>
      <c r="D11" s="20">
        <f t="shared" si="2"/>
        <v>8568000</v>
      </c>
      <c r="E11" s="20">
        <f t="shared" si="3"/>
        <v>8610000</v>
      </c>
      <c r="F11" s="20">
        <f t="shared" si="4"/>
        <v>8652000</v>
      </c>
      <c r="G11" s="20">
        <f t="shared" si="5"/>
        <v>8694000</v>
      </c>
    </row>
    <row r="12" spans="1:7" ht="15" x14ac:dyDescent="0.25">
      <c r="A12" s="18" t="s">
        <v>10</v>
      </c>
      <c r="B12" s="19">
        <v>31080000</v>
      </c>
      <c r="C12" s="20">
        <f t="shared" si="1"/>
        <v>31546200</v>
      </c>
      <c r="D12" s="20">
        <f t="shared" si="2"/>
        <v>31701600</v>
      </c>
      <c r="E12" s="20">
        <f t="shared" si="3"/>
        <v>31857000</v>
      </c>
      <c r="F12" s="20">
        <f t="shared" si="4"/>
        <v>32012400</v>
      </c>
      <c r="G12" s="20">
        <f t="shared" si="5"/>
        <v>32167800</v>
      </c>
    </row>
    <row r="13" spans="1:7" ht="15" x14ac:dyDescent="0.25">
      <c r="A13" s="18" t="s">
        <v>11</v>
      </c>
      <c r="B13" s="19">
        <v>2572500</v>
      </c>
      <c r="C13" s="20">
        <f t="shared" si="1"/>
        <v>2611087.5</v>
      </c>
      <c r="D13" s="20">
        <f t="shared" si="2"/>
        <v>2623950</v>
      </c>
      <c r="E13" s="20">
        <f t="shared" si="3"/>
        <v>2636812.5</v>
      </c>
      <c r="F13" s="20">
        <f t="shared" si="4"/>
        <v>2649675</v>
      </c>
      <c r="G13" s="20">
        <f t="shared" si="5"/>
        <v>2662537.5</v>
      </c>
    </row>
    <row r="14" spans="1:7" ht="15" x14ac:dyDescent="0.25">
      <c r="A14" s="18" t="s">
        <v>12</v>
      </c>
      <c r="B14" s="19">
        <v>2047500</v>
      </c>
      <c r="C14" s="20">
        <f t="shared" si="1"/>
        <v>2078212.5</v>
      </c>
      <c r="D14" s="20">
        <f t="shared" si="2"/>
        <v>2088450</v>
      </c>
      <c r="E14" s="20">
        <f t="shared" si="3"/>
        <v>2098687.5</v>
      </c>
      <c r="F14" s="20">
        <f t="shared" si="4"/>
        <v>2108925</v>
      </c>
      <c r="G14" s="20">
        <f t="shared" si="5"/>
        <v>2119162.5</v>
      </c>
    </row>
    <row r="15" spans="1:7" ht="15" x14ac:dyDescent="0.25">
      <c r="A15" s="18" t="s">
        <v>13</v>
      </c>
      <c r="B15" s="22">
        <v>0</v>
      </c>
      <c r="C15" s="20">
        <f t="shared" si="1"/>
        <v>0</v>
      </c>
      <c r="D15" s="20">
        <f t="shared" si="2"/>
        <v>0</v>
      </c>
      <c r="E15" s="20">
        <f t="shared" si="3"/>
        <v>0</v>
      </c>
      <c r="F15" s="20">
        <f t="shared" si="4"/>
        <v>0</v>
      </c>
      <c r="G15" s="20">
        <f t="shared" si="5"/>
        <v>0</v>
      </c>
    </row>
    <row r="16" spans="1:7" ht="15" x14ac:dyDescent="0.25">
      <c r="A16" s="18" t="s">
        <v>14</v>
      </c>
      <c r="B16" s="21">
        <v>179400000</v>
      </c>
      <c r="C16" s="20">
        <f t="shared" si="1"/>
        <v>182091000</v>
      </c>
      <c r="D16" s="20">
        <f t="shared" si="2"/>
        <v>182988000</v>
      </c>
      <c r="E16" s="20">
        <f t="shared" si="3"/>
        <v>183885000</v>
      </c>
      <c r="F16" s="20">
        <f t="shared" si="4"/>
        <v>184782000</v>
      </c>
      <c r="G16" s="20">
        <f t="shared" si="5"/>
        <v>185679000</v>
      </c>
    </row>
    <row r="17" spans="1:7" ht="15" x14ac:dyDescent="0.25">
      <c r="A17" s="23" t="s">
        <v>15</v>
      </c>
      <c r="B17" s="21">
        <v>3190000</v>
      </c>
      <c r="C17" s="20">
        <f t="shared" si="1"/>
        <v>3237850</v>
      </c>
      <c r="D17" s="20">
        <f t="shared" si="2"/>
        <v>3253800</v>
      </c>
      <c r="E17" s="20">
        <f t="shared" si="3"/>
        <v>3269750</v>
      </c>
      <c r="F17" s="20">
        <f t="shared" si="4"/>
        <v>3285700</v>
      </c>
      <c r="G17" s="20">
        <f t="shared" si="5"/>
        <v>3301650</v>
      </c>
    </row>
    <row r="18" spans="1:7" ht="15" x14ac:dyDescent="0.25">
      <c r="A18" s="18" t="s">
        <v>16</v>
      </c>
      <c r="B18" s="24">
        <v>0</v>
      </c>
      <c r="C18" s="20">
        <f t="shared" si="1"/>
        <v>0</v>
      </c>
      <c r="D18" s="20">
        <f t="shared" si="2"/>
        <v>0</v>
      </c>
      <c r="E18" s="20">
        <f t="shared" si="3"/>
        <v>0</v>
      </c>
      <c r="F18" s="20">
        <f t="shared" si="4"/>
        <v>0</v>
      </c>
      <c r="G18" s="20">
        <f t="shared" si="5"/>
        <v>0</v>
      </c>
    </row>
    <row r="19" spans="1:7" ht="15" x14ac:dyDescent="0.25">
      <c r="A19" s="18" t="s">
        <v>17</v>
      </c>
      <c r="B19" s="21">
        <v>0</v>
      </c>
      <c r="C19" s="20">
        <f t="shared" si="1"/>
        <v>0</v>
      </c>
      <c r="D19" s="20">
        <f t="shared" si="2"/>
        <v>0</v>
      </c>
      <c r="E19" s="20">
        <f t="shared" si="3"/>
        <v>0</v>
      </c>
      <c r="F19" s="20">
        <f t="shared" si="4"/>
        <v>0</v>
      </c>
      <c r="G19" s="20">
        <f t="shared" si="5"/>
        <v>0</v>
      </c>
    </row>
    <row r="20" spans="1:7" ht="15" x14ac:dyDescent="0.25">
      <c r="A20" s="18" t="s">
        <v>18</v>
      </c>
      <c r="B20" s="22">
        <v>0</v>
      </c>
      <c r="C20" s="20">
        <f t="shared" si="1"/>
        <v>0</v>
      </c>
      <c r="D20" s="20">
        <f t="shared" si="2"/>
        <v>0</v>
      </c>
      <c r="E20" s="20">
        <f t="shared" si="3"/>
        <v>0</v>
      </c>
      <c r="F20" s="20">
        <f t="shared" si="4"/>
        <v>0</v>
      </c>
      <c r="G20" s="20">
        <f t="shared" si="5"/>
        <v>0</v>
      </c>
    </row>
    <row r="21" spans="1:7" ht="15" x14ac:dyDescent="0.25">
      <c r="A21" s="25"/>
      <c r="B21" s="25"/>
      <c r="C21" s="25"/>
      <c r="D21" s="25"/>
      <c r="E21" s="25"/>
      <c r="F21" s="25"/>
      <c r="G21" s="25"/>
    </row>
    <row r="22" spans="1:7" ht="15" x14ac:dyDescent="0.25">
      <c r="A22" s="26" t="s">
        <v>19</v>
      </c>
      <c r="B22" s="27">
        <f>SUM(B23:B27)</f>
        <v>273110000</v>
      </c>
      <c r="C22" s="27">
        <f>SUM(C23:C27)</f>
        <v>277206650</v>
      </c>
      <c r="D22" s="28">
        <f>SUM(D23:D27)</f>
        <v>278572200</v>
      </c>
      <c r="E22" s="28">
        <f t="shared" ref="E22:G22" si="6">SUM(E23:E27)</f>
        <v>279937750</v>
      </c>
      <c r="F22" s="28">
        <f t="shared" si="6"/>
        <v>281303300</v>
      </c>
      <c r="G22" s="29">
        <f t="shared" si="6"/>
        <v>282668850</v>
      </c>
    </row>
    <row r="23" spans="1:7" ht="15" x14ac:dyDescent="0.25">
      <c r="A23" s="18" t="s">
        <v>20</v>
      </c>
      <c r="B23" s="22">
        <v>200000000</v>
      </c>
      <c r="C23" s="20">
        <f>(B23*0.015)+B23</f>
        <v>203000000</v>
      </c>
      <c r="D23" s="20">
        <f>(B23*0.02)+B23</f>
        <v>204000000</v>
      </c>
      <c r="E23" s="20">
        <f>(B23*0.025)+B23</f>
        <v>205000000</v>
      </c>
      <c r="F23" s="20">
        <f>(B23*0.03)+B23</f>
        <v>206000000</v>
      </c>
      <c r="G23" s="20">
        <f>(B23*0.035)+B23</f>
        <v>207000000</v>
      </c>
    </row>
    <row r="24" spans="1:7" ht="15" x14ac:dyDescent="0.25">
      <c r="A24" s="18" t="s">
        <v>21</v>
      </c>
      <c r="B24" s="22">
        <v>1000000</v>
      </c>
      <c r="C24" s="20">
        <f t="shared" ref="C24:C27" si="7">(B24*0.015)+B24</f>
        <v>1015000</v>
      </c>
      <c r="D24" s="20">
        <f t="shared" ref="D24:D27" si="8">(B24*0.02)+B24</f>
        <v>1020000</v>
      </c>
      <c r="E24" s="20">
        <f t="shared" ref="E24:E27" si="9">(B24*0.025)+B24</f>
        <v>1025000</v>
      </c>
      <c r="F24" s="20">
        <f t="shared" ref="F24:F27" si="10">(B24*0.03)+B24</f>
        <v>1030000</v>
      </c>
      <c r="G24" s="20">
        <f t="shared" ref="G24:G27" si="11">(B24*0.035)+B24</f>
        <v>1035000</v>
      </c>
    </row>
    <row r="25" spans="1:7" ht="15" x14ac:dyDescent="0.25">
      <c r="A25" s="18" t="s">
        <v>22</v>
      </c>
      <c r="B25" s="22">
        <v>0</v>
      </c>
      <c r="C25" s="20">
        <f t="shared" si="7"/>
        <v>0</v>
      </c>
      <c r="D25" s="20">
        <f t="shared" si="8"/>
        <v>0</v>
      </c>
      <c r="E25" s="20">
        <f t="shared" si="9"/>
        <v>0</v>
      </c>
      <c r="F25" s="20">
        <f t="shared" si="10"/>
        <v>0</v>
      </c>
      <c r="G25" s="20">
        <f t="shared" si="11"/>
        <v>0</v>
      </c>
    </row>
    <row r="26" spans="1:7" ht="15" x14ac:dyDescent="0.25">
      <c r="A26" s="30" t="s">
        <v>23</v>
      </c>
      <c r="B26" s="22">
        <v>72110000</v>
      </c>
      <c r="C26" s="20">
        <f t="shared" si="7"/>
        <v>73191650</v>
      </c>
      <c r="D26" s="20">
        <f t="shared" si="8"/>
        <v>73552200</v>
      </c>
      <c r="E26" s="20">
        <f t="shared" si="9"/>
        <v>73912750</v>
      </c>
      <c r="F26" s="20">
        <f t="shared" si="10"/>
        <v>74273300</v>
      </c>
      <c r="G26" s="20">
        <f t="shared" si="11"/>
        <v>74633850</v>
      </c>
    </row>
    <row r="27" spans="1:7" ht="15" x14ac:dyDescent="0.25">
      <c r="A27" s="18" t="s">
        <v>24</v>
      </c>
      <c r="B27" s="21">
        <v>0</v>
      </c>
      <c r="C27" s="20">
        <f t="shared" si="7"/>
        <v>0</v>
      </c>
      <c r="D27" s="20">
        <f t="shared" si="8"/>
        <v>0</v>
      </c>
      <c r="E27" s="20">
        <f t="shared" si="9"/>
        <v>0</v>
      </c>
      <c r="F27" s="20">
        <f t="shared" si="10"/>
        <v>0</v>
      </c>
      <c r="G27" s="20">
        <f t="shared" si="11"/>
        <v>0</v>
      </c>
    </row>
    <row r="28" spans="1:7" ht="15" x14ac:dyDescent="0.25">
      <c r="A28" s="25"/>
      <c r="B28" s="25"/>
      <c r="C28" s="25"/>
      <c r="D28" s="25"/>
      <c r="E28" s="25"/>
      <c r="F28" s="25"/>
      <c r="G28" s="25"/>
    </row>
    <row r="29" spans="1:7" ht="15" x14ac:dyDescent="0.25">
      <c r="A29" s="26" t="s">
        <v>25</v>
      </c>
      <c r="B29" s="27">
        <f t="shared" ref="B29:G29" si="12">B30</f>
        <v>0</v>
      </c>
      <c r="C29" s="27">
        <f t="shared" si="12"/>
        <v>0</v>
      </c>
      <c r="D29" s="27">
        <f t="shared" si="12"/>
        <v>0</v>
      </c>
      <c r="E29" s="27">
        <f t="shared" si="12"/>
        <v>0</v>
      </c>
      <c r="F29" s="27">
        <f t="shared" si="12"/>
        <v>0</v>
      </c>
      <c r="G29" s="31">
        <f t="shared" si="12"/>
        <v>0</v>
      </c>
    </row>
    <row r="30" spans="1:7" ht="15" x14ac:dyDescent="0.25">
      <c r="A30" s="18" t="s">
        <v>26</v>
      </c>
      <c r="B30" s="22">
        <v>0</v>
      </c>
      <c r="C30" s="22">
        <v>0</v>
      </c>
      <c r="D30" s="20">
        <f t="shared" ref="D30:G30" si="13">C30*1.05</f>
        <v>0</v>
      </c>
      <c r="E30" s="20">
        <f t="shared" si="13"/>
        <v>0</v>
      </c>
      <c r="F30" s="20">
        <f t="shared" si="13"/>
        <v>0</v>
      </c>
      <c r="G30" s="32">
        <f t="shared" si="13"/>
        <v>0</v>
      </c>
    </row>
    <row r="31" spans="1:7" ht="15" x14ac:dyDescent="0.25">
      <c r="A31" s="25"/>
      <c r="B31" s="25"/>
      <c r="C31" s="25"/>
      <c r="D31" s="25"/>
      <c r="E31" s="25"/>
      <c r="F31" s="25"/>
      <c r="G31" s="25"/>
    </row>
    <row r="32" spans="1:7" ht="15" x14ac:dyDescent="0.25">
      <c r="A32" s="33" t="s">
        <v>27</v>
      </c>
      <c r="B32" s="31">
        <f t="shared" ref="B32:G32" si="14">B29+B22+B8</f>
        <v>525000000</v>
      </c>
      <c r="C32" s="31">
        <f t="shared" si="14"/>
        <v>532875000</v>
      </c>
      <c r="D32" s="29">
        <f t="shared" si="14"/>
        <v>535500000</v>
      </c>
      <c r="E32" s="29">
        <f t="shared" si="14"/>
        <v>538125000</v>
      </c>
      <c r="F32" s="29">
        <f t="shared" si="14"/>
        <v>540750000</v>
      </c>
      <c r="G32" s="29">
        <f t="shared" si="14"/>
        <v>543375000</v>
      </c>
    </row>
    <row r="33" spans="1:7" ht="15" x14ac:dyDescent="0.25">
      <c r="A33" s="25"/>
      <c r="B33" s="25"/>
      <c r="C33" s="25"/>
      <c r="D33" s="25"/>
      <c r="E33" s="25"/>
      <c r="F33" s="25"/>
      <c r="G33" s="25"/>
    </row>
    <row r="34" spans="1:7" ht="15" x14ac:dyDescent="0.25">
      <c r="A34" s="26" t="s">
        <v>28</v>
      </c>
      <c r="B34" s="34"/>
      <c r="C34" s="34"/>
      <c r="D34" s="34"/>
      <c r="E34" s="34"/>
      <c r="F34" s="34"/>
      <c r="G34" s="34"/>
    </row>
    <row r="35" spans="1:7" ht="30" x14ac:dyDescent="0.25">
      <c r="A35" s="35" t="s">
        <v>29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ht="30" x14ac:dyDescent="0.25">
      <c r="A36" s="35" t="s">
        <v>30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</row>
    <row r="37" spans="1:7" ht="15" x14ac:dyDescent="0.25">
      <c r="A37" s="26" t="s">
        <v>31</v>
      </c>
      <c r="B37" s="37">
        <f>B36+B35</f>
        <v>0</v>
      </c>
      <c r="C37" s="37">
        <f t="shared" ref="C37:F37" si="15">C36+C35</f>
        <v>0</v>
      </c>
      <c r="D37" s="37">
        <f t="shared" si="15"/>
        <v>0</v>
      </c>
      <c r="E37" s="37">
        <f t="shared" si="15"/>
        <v>0</v>
      </c>
      <c r="F37" s="37">
        <f t="shared" si="15"/>
        <v>0</v>
      </c>
      <c r="G37" s="37">
        <f>G36+G35</f>
        <v>0</v>
      </c>
    </row>
    <row r="38" spans="1:7" ht="15" x14ac:dyDescent="0.25">
      <c r="A38" s="38"/>
      <c r="B38" s="39"/>
      <c r="C38" s="39"/>
      <c r="D38" s="39"/>
      <c r="E38" s="39"/>
      <c r="F38" s="39"/>
      <c r="G38" s="39"/>
    </row>
    <row r="39" spans="1:7" ht="15" hidden="1" x14ac:dyDescent="0.25">
      <c r="A39" s="40"/>
      <c r="B39" s="40"/>
      <c r="C39" s="40"/>
      <c r="D39" s="40"/>
      <c r="E39" s="40"/>
      <c r="F39" s="40"/>
      <c r="G39" s="40"/>
    </row>
    <row r="40" spans="1:7" ht="15" hidden="1" x14ac:dyDescent="0.25">
      <c r="A40" s="40"/>
      <c r="B40" s="40"/>
      <c r="C40" s="40"/>
      <c r="D40" s="40"/>
      <c r="E40" s="40"/>
      <c r="F40" s="40"/>
      <c r="G40" s="40"/>
    </row>
    <row r="41" spans="1:7" ht="15" hidden="1" x14ac:dyDescent="0.25">
      <c r="A41" s="40"/>
      <c r="B41" s="40"/>
      <c r="C41" s="40"/>
      <c r="D41" s="40"/>
      <c r="E41" s="40"/>
      <c r="F41" s="40"/>
      <c r="G41" s="40"/>
    </row>
    <row r="42" spans="1:7" ht="15" hidden="1" x14ac:dyDescent="0.25">
      <c r="A42" s="40"/>
      <c r="B42" s="40"/>
      <c r="C42" s="40"/>
      <c r="D42" s="40"/>
      <c r="E42" s="40"/>
      <c r="F42" s="40"/>
      <c r="G42" s="40"/>
    </row>
    <row r="43" spans="1:7" ht="15" hidden="1" x14ac:dyDescent="0.25">
      <c r="A43" s="40"/>
      <c r="B43" s="40"/>
      <c r="C43" s="40"/>
      <c r="D43" s="40"/>
      <c r="E43" s="40"/>
      <c r="F43" s="40"/>
      <c r="G43" s="40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'[1]Info General'!#REF!</xm:f>
          </x14:formula1>
          <x14:formula2>
            <xm:f>'[1]Info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2023-02-27T15:26:47Z</dcterms:created>
  <dcterms:modified xsi:type="dcterms:W3CDTF">2023-02-27T15:27:14Z</dcterms:modified>
</cp:coreProperties>
</file>