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07BF900E-3028-4B65-907F-3E06D4C3DE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DF" sheetId="2" r:id="rId1"/>
  </sheets>
  <externalReferences>
    <externalReference r:id="rId2"/>
  </externalReferences>
  <definedNames>
    <definedName name="DEUDA_CONT_FIN_01">#REF!</definedName>
    <definedName name="ENTE_PUBLICO_A">'[1]Info General'!$C$7</definedName>
    <definedName name="PERIODO_INFORME">'[1]Info General'!$C$14</definedName>
    <definedName name="ULTIMO_SALDO">'[1]Info General'!$F$20</definedName>
    <definedName name="VALOR_INS_BCC_FIN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5" i="2"/>
  <c r="F14" i="2"/>
  <c r="H13" i="2"/>
  <c r="G13" i="2"/>
  <c r="F13" i="2"/>
  <c r="E13" i="2"/>
  <c r="D13" i="2"/>
  <c r="C13" i="2"/>
  <c r="B13" i="2"/>
  <c r="B8" i="2" s="1"/>
  <c r="B20" i="2" s="1"/>
  <c r="G12" i="2"/>
  <c r="G9" i="2" s="1"/>
  <c r="G8" i="2" s="1"/>
  <c r="G20" i="2" s="1"/>
  <c r="F12" i="2"/>
  <c r="G11" i="2"/>
  <c r="F11" i="2"/>
  <c r="F10" i="2"/>
  <c r="E9" i="2"/>
  <c r="E8" i="2" s="1"/>
  <c r="D9" i="2"/>
  <c r="C9" i="2"/>
  <c r="B9" i="2"/>
  <c r="F9" i="2" s="1"/>
  <c r="F8" i="2" s="1"/>
  <c r="F20" i="2" s="1"/>
  <c r="H8" i="2"/>
  <c r="H20" i="2" s="1"/>
  <c r="D8" i="2"/>
  <c r="D20" i="2" s="1"/>
  <c r="C8" i="2"/>
  <c r="C20" i="2" s="1"/>
  <c r="B6" i="2"/>
  <c r="A4" i="2"/>
  <c r="A2" i="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<sst xmlns="http://schemas.openxmlformats.org/spreadsheetml/2006/main" count="43" uniqueCount="41">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</sst>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4" fontId="0" fillId="0" borderId="11" xfId="3" applyNumberFormat="1" applyFont="1" applyFill="1" applyBorder="1" applyAlignment="1" applyProtection="1">
      <alignment horizontal="right" vertical="center"/>
      <protection locked="0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 applyProtection="1">
      <alignment vertical="center"/>
      <protection locked="0"/>
    </xf>
    <xf numFmtId="4" fontId="9" fillId="0" borderId="11" xfId="2" applyNumberFormat="1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</cellXfs>
  <cellStyles count="4">
    <cellStyle name="Millares 10" xfId="1" xr:uid="{00000000-0005-0000-0000-000000000000}"/>
    <cellStyle name="Millares 2" xfId="3" xr:uid="{00000000-0005-0000-0000-000001000000}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Cuenta%20publica%202019-2021\4.%20Octubre-diciembre%202019\LDF\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2E7D-D9FA-42D4-8577-4E411C9FD949}">
  <dimension ref="A1:I47"/>
  <sheetViews>
    <sheetView tabSelected="1" workbookViewId="0">
      <selection sqref="A1:F1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s="1" customFormat="1" ht="26.2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9" ht="15" x14ac:dyDescent="0.25">
      <c r="A2" s="20" t="str">
        <f>ENTE_PUBLICO_A</f>
        <v>Municipio de Valle de Santiago, Gto., Gobierno del Estado de Guanajuato (a)</v>
      </c>
      <c r="B2" s="21"/>
      <c r="C2" s="21"/>
      <c r="D2" s="21"/>
      <c r="E2" s="21"/>
      <c r="F2" s="21"/>
      <c r="G2" s="21"/>
      <c r="H2" s="22"/>
    </row>
    <row r="3" spans="1:9" ht="15" x14ac:dyDescent="0.25">
      <c r="A3" s="15" t="s">
        <v>1</v>
      </c>
      <c r="B3" s="23"/>
      <c r="C3" s="23"/>
      <c r="D3" s="23"/>
      <c r="E3" s="23"/>
      <c r="F3" s="23"/>
      <c r="G3" s="23"/>
      <c r="H3" s="16"/>
    </row>
    <row r="4" spans="1:9" ht="15" x14ac:dyDescent="0.25">
      <c r="A4" s="15" t="str">
        <f>PERIODO_INFORME</f>
        <v>Al 31 de diciembre de 2018 y al 31 de diciembre de 2019 (b)</v>
      </c>
      <c r="B4" s="23"/>
      <c r="C4" s="23"/>
      <c r="D4" s="23"/>
      <c r="E4" s="23"/>
      <c r="F4" s="23"/>
      <c r="G4" s="23"/>
      <c r="H4" s="16"/>
    </row>
    <row r="5" spans="1:9" ht="15" x14ac:dyDescent="0.25">
      <c r="A5" s="17" t="s">
        <v>2</v>
      </c>
      <c r="B5" s="18"/>
      <c r="C5" s="18"/>
      <c r="D5" s="18"/>
      <c r="E5" s="18"/>
      <c r="F5" s="18"/>
      <c r="G5" s="18"/>
      <c r="H5" s="19"/>
    </row>
    <row r="6" spans="1:9" ht="45" x14ac:dyDescent="0.25">
      <c r="A6" s="2" t="s">
        <v>3</v>
      </c>
      <c r="B6" s="3" t="str">
        <f>ULTIMO_SALDO</f>
        <v>Saldo al 31 de diciembre de 2018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 x14ac:dyDescent="0.25">
      <c r="A7" s="8"/>
      <c r="B7" s="8"/>
      <c r="C7" s="8"/>
      <c r="D7" s="8"/>
      <c r="E7" s="8"/>
      <c r="F7" s="8"/>
      <c r="G7" s="8"/>
      <c r="H7" s="8"/>
      <c r="I7" s="5"/>
    </row>
    <row r="8" spans="1:9" ht="15" x14ac:dyDescent="0.25">
      <c r="A8" s="24" t="s">
        <v>10</v>
      </c>
      <c r="B8" s="25">
        <f t="shared" ref="B8:H8" si="0">B9+B13</f>
        <v>12857142.880000001</v>
      </c>
      <c r="C8" s="25">
        <f t="shared" si="0"/>
        <v>1607142.84</v>
      </c>
      <c r="D8" s="25">
        <f t="shared" si="0"/>
        <v>2008928.55</v>
      </c>
      <c r="E8" s="25">
        <f t="shared" si="0"/>
        <v>0</v>
      </c>
      <c r="F8" s="25">
        <f t="shared" si="0"/>
        <v>12455357.170000002</v>
      </c>
      <c r="G8" s="25">
        <f t="shared" si="0"/>
        <v>280187.8</v>
      </c>
      <c r="H8" s="25">
        <f t="shared" si="0"/>
        <v>0</v>
      </c>
    </row>
    <row r="9" spans="1:9" ht="15" x14ac:dyDescent="0.25">
      <c r="A9" s="26" t="s">
        <v>11</v>
      </c>
      <c r="B9" s="27">
        <f>SUM(B10:B12)</f>
        <v>0</v>
      </c>
      <c r="C9" s="27">
        <f>SUM(C10:C12)</f>
        <v>1607142.84</v>
      </c>
      <c r="D9" s="27">
        <f>SUM(D10:D12)</f>
        <v>401785.71</v>
      </c>
      <c r="E9" s="27">
        <f>SUM(E10:E12)</f>
        <v>0</v>
      </c>
      <c r="F9" s="27">
        <f>B9+C9-D9</f>
        <v>1205357.1300000001</v>
      </c>
      <c r="G9" s="27">
        <f>SUM(G10:G12)</f>
        <v>280187.8</v>
      </c>
      <c r="H9" s="12">
        <v>0</v>
      </c>
    </row>
    <row r="10" spans="1:9" ht="15" x14ac:dyDescent="0.25">
      <c r="A10" s="28" t="s">
        <v>12</v>
      </c>
      <c r="B10" s="12">
        <v>0</v>
      </c>
      <c r="C10" s="12">
        <v>1607142.84</v>
      </c>
      <c r="D10" s="12">
        <v>401785.71</v>
      </c>
      <c r="E10" s="12">
        <v>0</v>
      </c>
      <c r="F10" s="27">
        <f t="shared" ref="F10:G12" si="1">B10+C10-D10</f>
        <v>1205357.1300000001</v>
      </c>
      <c r="G10" s="27">
        <v>280187.8</v>
      </c>
      <c r="H10" s="12">
        <v>0</v>
      </c>
    </row>
    <row r="11" spans="1:9" ht="15" x14ac:dyDescent="0.25">
      <c r="A11" s="28" t="s">
        <v>13</v>
      </c>
      <c r="B11" s="12">
        <v>0</v>
      </c>
      <c r="C11" s="12">
        <v>0</v>
      </c>
      <c r="D11" s="12">
        <v>0</v>
      </c>
      <c r="E11" s="12">
        <v>0</v>
      </c>
      <c r="F11" s="27">
        <f t="shared" si="1"/>
        <v>0</v>
      </c>
      <c r="G11" s="27">
        <f t="shared" si="1"/>
        <v>0</v>
      </c>
      <c r="H11" s="12">
        <v>0</v>
      </c>
    </row>
    <row r="12" spans="1:9" ht="15" x14ac:dyDescent="0.25">
      <c r="A12" s="28" t="s">
        <v>14</v>
      </c>
      <c r="B12" s="12">
        <v>0</v>
      </c>
      <c r="C12" s="12">
        <v>0</v>
      </c>
      <c r="D12" s="12">
        <v>0</v>
      </c>
      <c r="E12" s="12">
        <v>0</v>
      </c>
      <c r="F12" s="27">
        <f t="shared" si="1"/>
        <v>0</v>
      </c>
      <c r="G12" s="27">
        <f t="shared" si="1"/>
        <v>0</v>
      </c>
      <c r="H12" s="12">
        <v>0</v>
      </c>
    </row>
    <row r="13" spans="1:9" ht="15" x14ac:dyDescent="0.25">
      <c r="A13" s="26" t="s">
        <v>15</v>
      </c>
      <c r="B13" s="27">
        <f>SUM(B14:B16)</f>
        <v>12857142.880000001</v>
      </c>
      <c r="C13" s="29">
        <f t="shared" ref="C13" si="2">SUM(C14:C16)</f>
        <v>0</v>
      </c>
      <c r="D13" s="27">
        <f>SUM(D14:D16)</f>
        <v>1607142.84</v>
      </c>
      <c r="E13" s="27">
        <f>SUM(E14:E16)</f>
        <v>0</v>
      </c>
      <c r="F13" s="27">
        <f>SUM(F14:F16)</f>
        <v>11250000.040000001</v>
      </c>
      <c r="G13" s="27">
        <f>SUM(G14:G16)</f>
        <v>0</v>
      </c>
      <c r="H13" s="27">
        <f>SUM(H14:H16)</f>
        <v>0</v>
      </c>
    </row>
    <row r="14" spans="1:9" ht="15" x14ac:dyDescent="0.25">
      <c r="A14" s="28" t="s">
        <v>16</v>
      </c>
      <c r="B14" s="12">
        <v>12857142.880000001</v>
      </c>
      <c r="C14" s="12">
        <v>0</v>
      </c>
      <c r="D14" s="12">
        <v>1607142.84</v>
      </c>
      <c r="E14" s="12">
        <v>0</v>
      </c>
      <c r="F14" s="27">
        <f>B14+C14-D14</f>
        <v>11250000.040000001</v>
      </c>
      <c r="G14" s="12">
        <v>0</v>
      </c>
      <c r="H14" s="12">
        <v>0</v>
      </c>
    </row>
    <row r="15" spans="1:9" ht="15" x14ac:dyDescent="0.25">
      <c r="A15" s="28" t="s">
        <v>17</v>
      </c>
      <c r="B15" s="12">
        <v>0</v>
      </c>
      <c r="C15" s="12">
        <v>0</v>
      </c>
      <c r="D15" s="12">
        <v>0</v>
      </c>
      <c r="E15" s="12">
        <v>0</v>
      </c>
      <c r="F15" s="27">
        <f t="shared" ref="F15:F16" si="3">B15+C15-D15</f>
        <v>0</v>
      </c>
      <c r="G15" s="12">
        <v>0</v>
      </c>
      <c r="H15" s="12">
        <v>0</v>
      </c>
    </row>
    <row r="16" spans="1:9" ht="15" x14ac:dyDescent="0.25">
      <c r="A16" s="28" t="s">
        <v>18</v>
      </c>
      <c r="B16" s="12">
        <v>0</v>
      </c>
      <c r="C16" s="12">
        <v>0</v>
      </c>
      <c r="D16" s="12">
        <v>0</v>
      </c>
      <c r="E16" s="12">
        <v>0</v>
      </c>
      <c r="F16" s="27">
        <f t="shared" si="3"/>
        <v>0</v>
      </c>
      <c r="G16" s="12">
        <v>0</v>
      </c>
      <c r="H16" s="12">
        <v>0</v>
      </c>
    </row>
    <row r="17" spans="1:8" ht="15" x14ac:dyDescent="0.25">
      <c r="A17" s="7"/>
      <c r="B17" s="8"/>
      <c r="C17" s="8"/>
      <c r="D17" s="8"/>
      <c r="E17" s="8"/>
      <c r="F17" s="8"/>
      <c r="G17" s="8"/>
      <c r="H17" s="8"/>
    </row>
    <row r="18" spans="1:8" ht="15" x14ac:dyDescent="0.25">
      <c r="A18" s="24" t="s">
        <v>19</v>
      </c>
      <c r="B18" s="13">
        <v>31659530.629999999</v>
      </c>
      <c r="C18" s="6"/>
      <c r="D18" s="6"/>
      <c r="E18" s="6"/>
      <c r="F18" s="30">
        <v>15077376.960000001</v>
      </c>
      <c r="G18" s="6"/>
      <c r="H18" s="6"/>
    </row>
    <row r="19" spans="1:8" ht="15" x14ac:dyDescent="0.25">
      <c r="A19" s="7"/>
      <c r="B19" s="8"/>
      <c r="C19" s="8"/>
      <c r="D19" s="8"/>
      <c r="E19" s="8"/>
      <c r="F19" s="8"/>
      <c r="G19" s="8"/>
      <c r="H19" s="8"/>
    </row>
    <row r="20" spans="1:8" ht="15" x14ac:dyDescent="0.25">
      <c r="A20" s="24" t="s">
        <v>20</v>
      </c>
      <c r="B20" s="25">
        <f>B8+B18</f>
        <v>44516673.509999998</v>
      </c>
      <c r="C20" s="25">
        <f>C8+C18</f>
        <v>1607142.84</v>
      </c>
      <c r="D20" s="25">
        <f>D8+D18</f>
        <v>2008928.55</v>
      </c>
      <c r="E20" s="25">
        <v>0</v>
      </c>
      <c r="F20" s="25">
        <f>F8+F18</f>
        <v>27532734.130000003</v>
      </c>
      <c r="G20" s="25">
        <f>G8+G18</f>
        <v>280187.8</v>
      </c>
      <c r="H20" s="25">
        <f>H8+H18</f>
        <v>0</v>
      </c>
    </row>
    <row r="21" spans="1:8" ht="15" x14ac:dyDescent="0.25">
      <c r="A21" s="7"/>
      <c r="B21" s="7"/>
      <c r="C21" s="7"/>
      <c r="D21" s="7"/>
      <c r="E21" s="7"/>
      <c r="F21" s="7"/>
      <c r="G21" s="7"/>
      <c r="H21" s="7"/>
    </row>
    <row r="22" spans="1:8" ht="17.25" x14ac:dyDescent="0.25">
      <c r="A22" s="24" t="s">
        <v>38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s="9" customFormat="1" ht="15" x14ac:dyDescent="0.25">
      <c r="A23" s="31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s="9" customFormat="1" ht="15" x14ac:dyDescent="0.25">
      <c r="A24" s="31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s="9" customFormat="1" ht="15" x14ac:dyDescent="0.25">
      <c r="A25" s="31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15" x14ac:dyDescent="0.25">
      <c r="A26" s="32" t="s">
        <v>24</v>
      </c>
      <c r="B26" s="7"/>
      <c r="C26" s="7"/>
      <c r="D26" s="7"/>
      <c r="E26" s="7"/>
      <c r="F26" s="7"/>
      <c r="G26" s="7"/>
      <c r="H26" s="7"/>
    </row>
    <row r="27" spans="1:8" ht="17.25" x14ac:dyDescent="0.25">
      <c r="A27" s="24" t="s">
        <v>39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s="9" customFormat="1" ht="15" x14ac:dyDescent="0.25">
      <c r="A28" s="31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s="9" customFormat="1" ht="15" x14ac:dyDescent="0.25">
      <c r="A29" s="31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s="9" customFormat="1" ht="15" x14ac:dyDescent="0.25">
      <c r="A30" s="31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15" x14ac:dyDescent="0.25">
      <c r="A31" s="33" t="s">
        <v>24</v>
      </c>
      <c r="B31" s="11"/>
      <c r="C31" s="11"/>
      <c r="D31" s="11"/>
      <c r="E31" s="11"/>
      <c r="F31" s="11"/>
      <c r="G31" s="11"/>
      <c r="H31" s="11"/>
    </row>
    <row r="32" spans="1:8" ht="17.25" customHeight="1" x14ac:dyDescent="0.25">
      <c r="A32" s="1"/>
    </row>
    <row r="33" spans="1:8" ht="12" customHeight="1" x14ac:dyDescent="0.25">
      <c r="A33" s="34" t="s">
        <v>40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5" x14ac:dyDescent="0.25">
      <c r="A38" s="1"/>
    </row>
    <row r="39" spans="1:8" ht="30" x14ac:dyDescent="0.25">
      <c r="A39" s="2" t="s">
        <v>28</v>
      </c>
      <c r="B39" s="2" t="s">
        <v>29</v>
      </c>
      <c r="C39" s="2" t="s">
        <v>30</v>
      </c>
      <c r="D39" s="2" t="s">
        <v>31</v>
      </c>
      <c r="E39" s="2" t="s">
        <v>32</v>
      </c>
      <c r="F39" s="4" t="s">
        <v>33</v>
      </c>
    </row>
    <row r="40" spans="1:8" ht="15" x14ac:dyDescent="0.25">
      <c r="A40" s="7"/>
      <c r="B40" s="8"/>
      <c r="C40" s="8"/>
      <c r="D40" s="8"/>
      <c r="E40" s="8"/>
      <c r="F40" s="8"/>
    </row>
    <row r="41" spans="1:8" ht="15" x14ac:dyDescent="0.25">
      <c r="A41" s="24" t="s">
        <v>34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8" s="9" customFormat="1" ht="15" x14ac:dyDescent="0.25">
      <c r="A42" s="31" t="s">
        <v>35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8" s="9" customFormat="1" ht="15" x14ac:dyDescent="0.25">
      <c r="A43" s="31" t="s">
        <v>36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8" s="9" customFormat="1" ht="15" x14ac:dyDescent="0.25">
      <c r="A44" s="31" t="s">
        <v>37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8" ht="15" x14ac:dyDescent="0.25">
      <c r="A45" s="10" t="s">
        <v>24</v>
      </c>
      <c r="B45" s="11"/>
      <c r="C45" s="11"/>
      <c r="D45" s="11"/>
      <c r="E45" s="11"/>
      <c r="F45" s="11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DEEE3FA8-01D2-4373-B96F-6FD3AE160E08}">
      <formula1>-1.79769313486231E+100</formula1>
      <formula2>1.79769313486231E+100</formula2>
    </dataValidation>
    <dataValidation allowBlank="1" showInputMessage="1" showErrorMessage="1" prompt="Saldo al 31 de diciembre de 20XN-1 (d)" sqref="B6" xr:uid="{F4AF9420-8D52-49B8-B237-14A02FCE7EE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2019-10-29T17:17:25Z</dcterms:created>
  <dcterms:modified xsi:type="dcterms:W3CDTF">2020-04-29T17:36:57Z</dcterms:modified>
</cp:coreProperties>
</file>