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chivos\Documents\ACCESO A LA INFORMACION LEY GENERAL DE CONTABILIDAD\2019\4. Trimestre 2019\"/>
    </mc:Choice>
  </mc:AlternateContent>
  <bookViews>
    <workbookView xWindow="0" yWindow="0" windowWidth="28800" windowHeight="12435"/>
  </bookViews>
  <sheets>
    <sheet name="LDF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1" i="1" l="1"/>
  <c r="F71" i="1"/>
  <c r="E71" i="1"/>
  <c r="D71" i="1"/>
  <c r="C71" i="1"/>
  <c r="B71" i="1"/>
  <c r="G61" i="1"/>
  <c r="F61" i="1"/>
  <c r="E61" i="1"/>
  <c r="D61" i="1"/>
  <c r="C61" i="1"/>
  <c r="B61" i="1"/>
  <c r="G53" i="1"/>
  <c r="F53" i="1"/>
  <c r="E53" i="1"/>
  <c r="D53" i="1"/>
  <c r="C53" i="1"/>
  <c r="B53" i="1"/>
  <c r="G44" i="1"/>
  <c r="F44" i="1"/>
  <c r="E44" i="1"/>
  <c r="D44" i="1"/>
  <c r="D43" i="1" s="1"/>
  <c r="C44" i="1"/>
  <c r="B44" i="1"/>
  <c r="G43" i="1"/>
  <c r="F43" i="1"/>
  <c r="E43" i="1"/>
  <c r="C43" i="1"/>
  <c r="C77" i="1" s="1"/>
  <c r="B43" i="1"/>
  <c r="G41" i="1"/>
  <c r="G40" i="1"/>
  <c r="G39" i="1"/>
  <c r="G38" i="1"/>
  <c r="G37" i="1" s="1"/>
  <c r="F37" i="1"/>
  <c r="E37" i="1"/>
  <c r="D37" i="1"/>
  <c r="D9" i="1" s="1"/>
  <c r="C37" i="1"/>
  <c r="B37" i="1"/>
  <c r="F27" i="1"/>
  <c r="F9" i="1" s="1"/>
  <c r="E27" i="1"/>
  <c r="D27" i="1"/>
  <c r="G27" i="1" s="1"/>
  <c r="C27" i="1"/>
  <c r="B27" i="1"/>
  <c r="B9" i="1" s="1"/>
  <c r="G26" i="1"/>
  <c r="G25" i="1"/>
  <c r="G24" i="1"/>
  <c r="G23" i="1"/>
  <c r="G22" i="1"/>
  <c r="G21" i="1"/>
  <c r="G20" i="1"/>
  <c r="G19" i="1"/>
  <c r="F19" i="1"/>
  <c r="E19" i="1"/>
  <c r="D19" i="1"/>
  <c r="C19" i="1"/>
  <c r="B19" i="1"/>
  <c r="G18" i="1"/>
  <c r="G17" i="1"/>
  <c r="G16" i="1"/>
  <c r="G15" i="1"/>
  <c r="G14" i="1"/>
  <c r="G13" i="1"/>
  <c r="G12" i="1"/>
  <c r="G11" i="1"/>
  <c r="F10" i="1"/>
  <c r="E10" i="1"/>
  <c r="E9" i="1" s="1"/>
  <c r="D10" i="1"/>
  <c r="G10" i="1" s="1"/>
  <c r="G9" i="1" s="1"/>
  <c r="C10" i="1"/>
  <c r="B10" i="1"/>
  <c r="C9" i="1"/>
  <c r="A5" i="1"/>
  <c r="A2" i="1"/>
  <c r="E77" i="1" l="1"/>
  <c r="F77" i="1"/>
  <c r="D77" i="1"/>
  <c r="B77" i="1"/>
  <c r="G77" i="1"/>
</calcChain>
</file>

<file path=xl/sharedStrings.xml><?xml version="1.0" encoding="utf-8"?>
<sst xmlns="http://schemas.openxmlformats.org/spreadsheetml/2006/main" count="79" uniqueCount="49">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</sst>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indent="3"/>
    </xf>
    <xf numFmtId="4" fontId="2" fillId="0" borderId="4" xfId="0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6"/>
    </xf>
    <xf numFmtId="4" fontId="0" fillId="0" borderId="6" xfId="0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6" xfId="0" applyFill="1" applyBorder="1" applyAlignment="1" applyProtection="1">
      <alignment vertical="center"/>
      <protection locked="0"/>
    </xf>
    <xf numFmtId="0" fontId="2" fillId="0" borderId="13" xfId="0" applyFont="1" applyFill="1" applyBorder="1" applyAlignment="1">
      <alignment horizontal="left" vertical="center" indent="3"/>
    </xf>
    <xf numFmtId="4" fontId="2" fillId="0" borderId="6" xfId="0" applyNumberFormat="1" applyFont="1" applyFill="1" applyBorder="1" applyAlignment="1" applyProtection="1">
      <alignment vertical="center"/>
      <protection locked="0"/>
    </xf>
    <xf numFmtId="4" fontId="0" fillId="0" borderId="6" xfId="0" applyNumberForma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wrapText="1" indent="9"/>
    </xf>
    <xf numFmtId="4" fontId="0" fillId="0" borderId="6" xfId="0" applyNumberFormat="1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9" xfId="0" applyFill="1" applyBorder="1"/>
    <xf numFmtId="0" fontId="0" fillId="0" borderId="0" xfId="0" applyBorder="1"/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4" fontId="1" fillId="0" borderId="6" xfId="2" applyNumberFormat="1" applyFont="1" applyFill="1" applyBorder="1" applyAlignment="1" applyProtection="1">
      <alignment vertical="center"/>
      <protection locked="0"/>
    </xf>
    <xf numFmtId="4" fontId="0" fillId="0" borderId="6" xfId="2" applyNumberFormat="1" applyFont="1" applyFill="1" applyBorder="1" applyAlignment="1" applyProtection="1">
      <alignment vertical="center"/>
      <protection locked="0"/>
    </xf>
  </cellXfs>
  <cellStyles count="3">
    <cellStyle name="Millares 10 2" xfId="2"/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/Documents/Cuenta%20publica%202019-2021/4.%20Octubre-diciembre%202019/LDF/0361_IDF_MVST_000_19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Valle de Santiago, Gto., Gobierno del Estado de Guanajuato (a)</v>
          </cell>
        </row>
        <row r="16">
          <cell r="C16" t="str">
            <v>Del 1 de enero al 31 de diciembre de 2019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8"/>
  <sheetViews>
    <sheetView tabSelected="1" workbookViewId="0">
      <selection sqref="A1:G1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21" customHeight="1" x14ac:dyDescent="0.25">
      <c r="A1" s="28" t="s">
        <v>0</v>
      </c>
      <c r="B1" s="29"/>
      <c r="C1" s="29"/>
      <c r="D1" s="29"/>
      <c r="E1" s="29"/>
      <c r="F1" s="29"/>
      <c r="G1" s="29"/>
    </row>
    <row r="2" spans="1:7" x14ac:dyDescent="0.25">
      <c r="A2" s="30" t="str">
        <f>ENTE_PUBLICO_A</f>
        <v>Municipio de Valle de Santiago, Gto., Gobierno del Estado de Guanajuato (a)</v>
      </c>
      <c r="B2" s="31"/>
      <c r="C2" s="31"/>
      <c r="D2" s="31"/>
      <c r="E2" s="31"/>
      <c r="F2" s="31"/>
      <c r="G2" s="32"/>
    </row>
    <row r="3" spans="1:7" x14ac:dyDescent="0.25">
      <c r="A3" s="33" t="s">
        <v>1</v>
      </c>
      <c r="B3" s="22"/>
      <c r="C3" s="22"/>
      <c r="D3" s="22"/>
      <c r="E3" s="22"/>
      <c r="F3" s="22"/>
      <c r="G3" s="34"/>
    </row>
    <row r="4" spans="1:7" x14ac:dyDescent="0.25">
      <c r="A4" s="33" t="s">
        <v>2</v>
      </c>
      <c r="B4" s="22"/>
      <c r="C4" s="22"/>
      <c r="D4" s="22"/>
      <c r="E4" s="22"/>
      <c r="F4" s="22"/>
      <c r="G4" s="34"/>
    </row>
    <row r="5" spans="1:7" x14ac:dyDescent="0.25">
      <c r="A5" s="35" t="str">
        <f>TRIMESTRE</f>
        <v>Del 1 de enero al 31 de diciembre de 2019 (b)</v>
      </c>
      <c r="B5" s="36"/>
      <c r="C5" s="36"/>
      <c r="D5" s="36"/>
      <c r="E5" s="36"/>
      <c r="F5" s="36"/>
      <c r="G5" s="37"/>
    </row>
    <row r="6" spans="1:7" x14ac:dyDescent="0.25">
      <c r="A6" s="23" t="s">
        <v>3</v>
      </c>
      <c r="B6" s="24"/>
      <c r="C6" s="24"/>
      <c r="D6" s="24"/>
      <c r="E6" s="24"/>
      <c r="F6" s="24"/>
      <c r="G6" s="25"/>
    </row>
    <row r="7" spans="1:7" x14ac:dyDescent="0.25">
      <c r="A7" s="22" t="s">
        <v>4</v>
      </c>
      <c r="B7" s="23" t="s">
        <v>5</v>
      </c>
      <c r="C7" s="24"/>
      <c r="D7" s="24"/>
      <c r="E7" s="24"/>
      <c r="F7" s="25"/>
      <c r="G7" s="26" t="s">
        <v>6</v>
      </c>
    </row>
    <row r="8" spans="1:7" ht="30" x14ac:dyDescent="0.25">
      <c r="A8" s="22"/>
      <c r="B8" s="1" t="s">
        <v>7</v>
      </c>
      <c r="C8" s="3" t="s">
        <v>8</v>
      </c>
      <c r="D8" s="1" t="s">
        <v>9</v>
      </c>
      <c r="E8" s="1" t="s">
        <v>10</v>
      </c>
      <c r="F8" s="2" t="s">
        <v>11</v>
      </c>
      <c r="G8" s="27"/>
    </row>
    <row r="9" spans="1:7" x14ac:dyDescent="0.25">
      <c r="A9" s="4" t="s">
        <v>12</v>
      </c>
      <c r="B9" s="5">
        <f t="shared" ref="B9:G9" si="0">SUM(B10,B19,B27,B37)</f>
        <v>205190104.32999998</v>
      </c>
      <c r="C9" s="5">
        <f t="shared" si="0"/>
        <v>52238364.450000003</v>
      </c>
      <c r="D9" s="5">
        <f t="shared" si="0"/>
        <v>257428468.78</v>
      </c>
      <c r="E9" s="5">
        <f t="shared" si="0"/>
        <v>209978835.22</v>
      </c>
      <c r="F9" s="5">
        <f t="shared" si="0"/>
        <v>201651940.74000001</v>
      </c>
      <c r="G9" s="5">
        <f t="shared" si="0"/>
        <v>47449633.559999995</v>
      </c>
    </row>
    <row r="10" spans="1:7" x14ac:dyDescent="0.25">
      <c r="A10" s="6" t="s">
        <v>13</v>
      </c>
      <c r="B10" s="7">
        <f>SUM(B11:B18)</f>
        <v>132626224.49000001</v>
      </c>
      <c r="C10" s="7">
        <f>SUM(C11:C18)</f>
        <v>-1970293.919999999</v>
      </c>
      <c r="D10" s="7">
        <f>SUM(D11:D18)</f>
        <v>130655930.56999999</v>
      </c>
      <c r="E10" s="7">
        <f>SUM(E11:E18)</f>
        <v>105825978.48</v>
      </c>
      <c r="F10" s="7">
        <f>SUM(F11:F18)</f>
        <v>100954021.20000002</v>
      </c>
      <c r="G10" s="14">
        <f>D10-E10</f>
        <v>24829952.089999989</v>
      </c>
    </row>
    <row r="11" spans="1:7" x14ac:dyDescent="0.25">
      <c r="A11" s="8" t="s">
        <v>14</v>
      </c>
      <c r="B11" s="38">
        <v>13187616.74</v>
      </c>
      <c r="C11" s="38">
        <v>220000</v>
      </c>
      <c r="D11" s="39">
        <v>13407616.74</v>
      </c>
      <c r="E11" s="38">
        <v>12764991.060000001</v>
      </c>
      <c r="F11" s="38">
        <v>12743447.869999999</v>
      </c>
      <c r="G11" s="14">
        <f t="shared" ref="G11:G27" si="1">D11-E11</f>
        <v>642625.6799999997</v>
      </c>
    </row>
    <row r="12" spans="1:7" x14ac:dyDescent="0.25">
      <c r="A12" s="8" t="s">
        <v>15</v>
      </c>
      <c r="B12" s="38">
        <v>452480.96</v>
      </c>
      <c r="C12" s="38">
        <v>1</v>
      </c>
      <c r="D12" s="39">
        <v>452481.96</v>
      </c>
      <c r="E12" s="38">
        <v>452080.65</v>
      </c>
      <c r="F12" s="38">
        <v>449850.82</v>
      </c>
      <c r="G12" s="14">
        <f t="shared" si="1"/>
        <v>401.30999999999767</v>
      </c>
    </row>
    <row r="13" spans="1:7" x14ac:dyDescent="0.25">
      <c r="A13" s="8" t="s">
        <v>16</v>
      </c>
      <c r="B13" s="38">
        <v>38014284.030000001</v>
      </c>
      <c r="C13" s="38">
        <v>3996530.39</v>
      </c>
      <c r="D13" s="39">
        <v>42010814.420000002</v>
      </c>
      <c r="E13" s="38">
        <v>29552909.969999999</v>
      </c>
      <c r="F13" s="38">
        <v>28388669.449999999</v>
      </c>
      <c r="G13" s="14">
        <f t="shared" si="1"/>
        <v>12457904.450000003</v>
      </c>
    </row>
    <row r="14" spans="1:7" x14ac:dyDescent="0.25">
      <c r="A14" s="8" t="s">
        <v>17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14">
        <f t="shared" si="1"/>
        <v>0</v>
      </c>
    </row>
    <row r="15" spans="1:7" x14ac:dyDescent="0.25">
      <c r="A15" s="8" t="s">
        <v>18</v>
      </c>
      <c r="B15" s="38">
        <v>63003887.759999998</v>
      </c>
      <c r="C15" s="38">
        <v>-7475709.3099999996</v>
      </c>
      <c r="D15" s="39">
        <v>55528178.449999996</v>
      </c>
      <c r="E15" s="38">
        <v>46334511.219999999</v>
      </c>
      <c r="F15" s="38">
        <v>43597788.600000001</v>
      </c>
      <c r="G15" s="14">
        <f t="shared" si="1"/>
        <v>9193667.2299999967</v>
      </c>
    </row>
    <row r="16" spans="1:7" x14ac:dyDescent="0.25">
      <c r="A16" s="8" t="s">
        <v>19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14">
        <f t="shared" si="1"/>
        <v>0</v>
      </c>
    </row>
    <row r="17" spans="1:7" x14ac:dyDescent="0.25">
      <c r="A17" s="8" t="s">
        <v>20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14">
        <f t="shared" si="1"/>
        <v>0</v>
      </c>
    </row>
    <row r="18" spans="1:7" x14ac:dyDescent="0.25">
      <c r="A18" s="8" t="s">
        <v>21</v>
      </c>
      <c r="B18" s="38">
        <v>17967955</v>
      </c>
      <c r="C18" s="38">
        <v>1288884</v>
      </c>
      <c r="D18" s="39">
        <v>19256839</v>
      </c>
      <c r="E18" s="38">
        <v>16721485.58</v>
      </c>
      <c r="F18" s="38">
        <v>15774264.460000001</v>
      </c>
      <c r="G18" s="14">
        <f t="shared" si="1"/>
        <v>2535353.42</v>
      </c>
    </row>
    <row r="19" spans="1:7" x14ac:dyDescent="0.25">
      <c r="A19" s="6" t="s">
        <v>22</v>
      </c>
      <c r="B19" s="7">
        <f>SUM(B20:B26)</f>
        <v>66269448.959999993</v>
      </c>
      <c r="C19" s="7">
        <f>SUM(C20:C26)</f>
        <v>47772730.350000001</v>
      </c>
      <c r="D19" s="7">
        <f>SUM(D20:D26)</f>
        <v>114042179.31</v>
      </c>
      <c r="E19" s="7">
        <f>SUM(E20:E26)</f>
        <v>94686011.969999999</v>
      </c>
      <c r="F19" s="7">
        <f>SUM(F20:F26)</f>
        <v>92301564.280000001</v>
      </c>
      <c r="G19" s="14">
        <f t="shared" si="1"/>
        <v>19356167.340000004</v>
      </c>
    </row>
    <row r="20" spans="1:7" x14ac:dyDescent="0.25">
      <c r="A20" s="8" t="s">
        <v>23</v>
      </c>
      <c r="B20" s="38">
        <v>8980300</v>
      </c>
      <c r="C20" s="38">
        <v>1007125.13</v>
      </c>
      <c r="D20" s="39">
        <v>9987425.1300000008</v>
      </c>
      <c r="E20" s="38">
        <v>8384001.6399999997</v>
      </c>
      <c r="F20" s="38">
        <v>8349555.9299999997</v>
      </c>
      <c r="G20" s="14">
        <f t="shared" si="1"/>
        <v>1603423.4900000012</v>
      </c>
    </row>
    <row r="21" spans="1:7" x14ac:dyDescent="0.25">
      <c r="A21" s="8" t="s">
        <v>24</v>
      </c>
      <c r="B21" s="38">
        <v>35193165.119999997</v>
      </c>
      <c r="C21" s="38">
        <v>45310809.619999997</v>
      </c>
      <c r="D21" s="39">
        <v>80503974.739999995</v>
      </c>
      <c r="E21" s="38">
        <v>64541582.039999999</v>
      </c>
      <c r="F21" s="38">
        <v>62529695.289999999</v>
      </c>
      <c r="G21" s="14">
        <f t="shared" si="1"/>
        <v>15962392.699999996</v>
      </c>
    </row>
    <row r="22" spans="1:7" x14ac:dyDescent="0.25">
      <c r="A22" s="8" t="s">
        <v>25</v>
      </c>
      <c r="B22" s="38">
        <v>502823.44</v>
      </c>
      <c r="C22" s="38">
        <v>18320</v>
      </c>
      <c r="D22" s="39">
        <v>521143.44</v>
      </c>
      <c r="E22" s="38">
        <v>476519.64</v>
      </c>
      <c r="F22" s="38">
        <v>476519.64</v>
      </c>
      <c r="G22" s="14">
        <f t="shared" si="1"/>
        <v>44623.799999999988</v>
      </c>
    </row>
    <row r="23" spans="1:7" x14ac:dyDescent="0.25">
      <c r="A23" s="8" t="s">
        <v>26</v>
      </c>
      <c r="B23" s="38">
        <v>10517745</v>
      </c>
      <c r="C23" s="38">
        <v>860341.81</v>
      </c>
      <c r="D23" s="39">
        <v>11378086.810000001</v>
      </c>
      <c r="E23" s="38">
        <v>10303515.109999999</v>
      </c>
      <c r="F23" s="38">
        <v>10281571.689999999</v>
      </c>
      <c r="G23" s="14">
        <f t="shared" si="1"/>
        <v>1074571.7000000011</v>
      </c>
    </row>
    <row r="24" spans="1:7" x14ac:dyDescent="0.25">
      <c r="A24" s="8" t="s">
        <v>27</v>
      </c>
      <c r="B24" s="38">
        <v>3991016.04</v>
      </c>
      <c r="C24" s="38">
        <v>286785.28000000003</v>
      </c>
      <c r="D24" s="39">
        <v>4277801.32</v>
      </c>
      <c r="E24" s="38">
        <v>4017598.65</v>
      </c>
      <c r="F24" s="38">
        <v>4016739.65</v>
      </c>
      <c r="G24" s="14">
        <f t="shared" si="1"/>
        <v>260202.67000000039</v>
      </c>
    </row>
    <row r="25" spans="1:7" x14ac:dyDescent="0.25">
      <c r="A25" s="8" t="s">
        <v>28</v>
      </c>
      <c r="B25" s="38">
        <v>7084399.3600000003</v>
      </c>
      <c r="C25" s="38">
        <v>289348.51</v>
      </c>
      <c r="D25" s="39">
        <v>7373747.8700000001</v>
      </c>
      <c r="E25" s="38">
        <v>6962794.8899999997</v>
      </c>
      <c r="F25" s="38">
        <v>6647482.0800000001</v>
      </c>
      <c r="G25" s="14">
        <f t="shared" si="1"/>
        <v>410952.98000000045</v>
      </c>
    </row>
    <row r="26" spans="1:7" x14ac:dyDescent="0.25">
      <c r="A26" s="8" t="s">
        <v>29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14">
        <f t="shared" si="1"/>
        <v>0</v>
      </c>
    </row>
    <row r="27" spans="1:7" x14ac:dyDescent="0.25">
      <c r="A27" s="6" t="s">
        <v>30</v>
      </c>
      <c r="B27" s="7">
        <f>SUM(B28:B36)</f>
        <v>6294430.8799999999</v>
      </c>
      <c r="C27" s="7">
        <f>SUM(C28:C36)</f>
        <v>6435928.0199999996</v>
      </c>
      <c r="D27" s="7">
        <f>SUM(D28:D36)</f>
        <v>12730358.9</v>
      </c>
      <c r="E27" s="7">
        <f>SUM(E28:E36)</f>
        <v>9466844.7699999996</v>
      </c>
      <c r="F27" s="7">
        <f>SUM(F28:F36)</f>
        <v>8396355.2599999998</v>
      </c>
      <c r="G27" s="14">
        <f t="shared" si="1"/>
        <v>3263514.1300000008</v>
      </c>
    </row>
    <row r="28" spans="1:7" x14ac:dyDescent="0.25">
      <c r="A28" s="9" t="s">
        <v>31</v>
      </c>
      <c r="B28" s="38">
        <v>5099319.96</v>
      </c>
      <c r="C28" s="38">
        <v>57500</v>
      </c>
      <c r="D28" s="39">
        <v>5156819.96</v>
      </c>
      <c r="E28" s="38">
        <v>4564471.32</v>
      </c>
      <c r="F28" s="38">
        <v>4544071.8099999996</v>
      </c>
      <c r="G28" s="39">
        <v>592348.63999999966</v>
      </c>
    </row>
    <row r="29" spans="1:7" x14ac:dyDescent="0.25">
      <c r="A29" s="8" t="s">
        <v>32</v>
      </c>
      <c r="B29" s="38">
        <v>0</v>
      </c>
      <c r="C29" s="38">
        <v>6378428.0199999996</v>
      </c>
      <c r="D29" s="39">
        <v>6378428.0199999996</v>
      </c>
      <c r="E29" s="38">
        <v>3754146.36</v>
      </c>
      <c r="F29" s="38">
        <v>2704056.36</v>
      </c>
      <c r="G29" s="39">
        <v>2624281.6599999997</v>
      </c>
    </row>
    <row r="30" spans="1:7" x14ac:dyDescent="0.25">
      <c r="A30" s="8" t="s">
        <v>33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</row>
    <row r="31" spans="1:7" x14ac:dyDescent="0.25">
      <c r="A31" s="8" t="s">
        <v>34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</row>
    <row r="32" spans="1:7" x14ac:dyDescent="0.25">
      <c r="A32" s="8" t="s">
        <v>35</v>
      </c>
      <c r="B32" s="39">
        <v>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</row>
    <row r="33" spans="1:7" x14ac:dyDescent="0.25">
      <c r="A33" s="8" t="s">
        <v>36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</row>
    <row r="34" spans="1:7" x14ac:dyDescent="0.25">
      <c r="A34" s="8" t="s">
        <v>37</v>
      </c>
      <c r="B34" s="38">
        <v>1195110.92</v>
      </c>
      <c r="C34" s="38">
        <v>0</v>
      </c>
      <c r="D34" s="39">
        <v>1195110.92</v>
      </c>
      <c r="E34" s="38">
        <v>1148227.0900000001</v>
      </c>
      <c r="F34" s="38">
        <v>1148227.0900000001</v>
      </c>
      <c r="G34" s="39">
        <v>46883.829999999842</v>
      </c>
    </row>
    <row r="35" spans="1:7" x14ac:dyDescent="0.25">
      <c r="A35" s="8" t="s">
        <v>38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</row>
    <row r="36" spans="1:7" x14ac:dyDescent="0.25">
      <c r="A36" s="8" t="s">
        <v>39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</row>
    <row r="37" spans="1:7" ht="30" x14ac:dyDescent="0.25">
      <c r="A37" s="10" t="s">
        <v>40</v>
      </c>
      <c r="B37" s="7">
        <f t="shared" ref="B37:G37" si="2">SUM(B38:B41)</f>
        <v>0</v>
      </c>
      <c r="C37" s="7">
        <f t="shared" si="2"/>
        <v>0</v>
      </c>
      <c r="D37" s="7">
        <f t="shared" si="2"/>
        <v>0</v>
      </c>
      <c r="E37" s="7">
        <f t="shared" si="2"/>
        <v>0</v>
      </c>
      <c r="F37" s="7">
        <f t="shared" si="2"/>
        <v>0</v>
      </c>
      <c r="G37" s="7">
        <f t="shared" si="2"/>
        <v>0</v>
      </c>
    </row>
    <row r="38" spans="1:7" x14ac:dyDescent="0.25">
      <c r="A38" s="9" t="s">
        <v>41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14">
        <f>D38-E38</f>
        <v>0</v>
      </c>
    </row>
    <row r="39" spans="1:7" ht="30" x14ac:dyDescent="0.25">
      <c r="A39" s="9" t="s">
        <v>42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14">
        <f>D39-E39</f>
        <v>0</v>
      </c>
    </row>
    <row r="40" spans="1:7" x14ac:dyDescent="0.25">
      <c r="A40" s="9" t="s">
        <v>43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14">
        <f>D40-E40</f>
        <v>0</v>
      </c>
    </row>
    <row r="41" spans="1:7" x14ac:dyDescent="0.25">
      <c r="A41" s="9" t="s">
        <v>44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14">
        <f>D41-E41</f>
        <v>0</v>
      </c>
    </row>
    <row r="42" spans="1:7" x14ac:dyDescent="0.25">
      <c r="A42" s="9"/>
      <c r="B42" s="11"/>
      <c r="C42" s="11"/>
      <c r="D42" s="11"/>
      <c r="E42" s="11"/>
      <c r="F42" s="11"/>
      <c r="G42" s="11"/>
    </row>
    <row r="43" spans="1:7" x14ac:dyDescent="0.25">
      <c r="A43" s="12" t="s">
        <v>45</v>
      </c>
      <c r="B43" s="13">
        <f t="shared" ref="B43:G43" si="3">SUM(B44,B53,B61,B71)</f>
        <v>213283387.28</v>
      </c>
      <c r="C43" s="13">
        <f t="shared" si="3"/>
        <v>46926404.870000005</v>
      </c>
      <c r="D43" s="13">
        <f t="shared" si="3"/>
        <v>260209792.14999998</v>
      </c>
      <c r="E43" s="13">
        <f t="shared" si="3"/>
        <v>174832739.86999997</v>
      </c>
      <c r="F43" s="13">
        <f t="shared" si="3"/>
        <v>162043957.13</v>
      </c>
      <c r="G43" s="13">
        <f t="shared" si="3"/>
        <v>85377052.280000016</v>
      </c>
    </row>
    <row r="44" spans="1:7" x14ac:dyDescent="0.25">
      <c r="A44" s="6" t="s">
        <v>46</v>
      </c>
      <c r="B44" s="14">
        <f t="shared" ref="B44:G44" si="4">SUM(B45:B52)</f>
        <v>79914508.920000002</v>
      </c>
      <c r="C44" s="14">
        <f t="shared" si="4"/>
        <v>8771232.4199999999</v>
      </c>
      <c r="D44" s="14">
        <f t="shared" si="4"/>
        <v>88685741.340000004</v>
      </c>
      <c r="E44" s="14">
        <f t="shared" si="4"/>
        <v>88426115.25</v>
      </c>
      <c r="F44" s="14">
        <f t="shared" si="4"/>
        <v>82666065.620000005</v>
      </c>
      <c r="G44" s="14">
        <f t="shared" si="4"/>
        <v>259626.09000000544</v>
      </c>
    </row>
    <row r="45" spans="1:7" x14ac:dyDescent="0.25">
      <c r="A45" s="9" t="s">
        <v>14</v>
      </c>
      <c r="B45" s="39">
        <v>0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</row>
    <row r="46" spans="1:7" x14ac:dyDescent="0.25">
      <c r="A46" s="9" t="s">
        <v>15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</row>
    <row r="47" spans="1:7" x14ac:dyDescent="0.25">
      <c r="A47" s="9" t="s">
        <v>16</v>
      </c>
      <c r="B47" s="38">
        <v>13510479.810000001</v>
      </c>
      <c r="C47" s="38">
        <v>1241687.17</v>
      </c>
      <c r="D47" s="39">
        <v>14752166.98</v>
      </c>
      <c r="E47" s="38">
        <v>14738428.939999999</v>
      </c>
      <c r="F47" s="38">
        <v>14076083.77</v>
      </c>
      <c r="G47" s="39">
        <v>13738.040000000969</v>
      </c>
    </row>
    <row r="48" spans="1:7" x14ac:dyDescent="0.25">
      <c r="A48" s="9" t="s">
        <v>17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</row>
    <row r="49" spans="1:7" x14ac:dyDescent="0.25">
      <c r="A49" s="9" t="s">
        <v>18</v>
      </c>
      <c r="B49" s="38">
        <v>12312499.470000001</v>
      </c>
      <c r="C49" s="38">
        <v>-3007282.99</v>
      </c>
      <c r="D49" s="39">
        <v>9305216.4800000004</v>
      </c>
      <c r="E49" s="38">
        <v>9305216.4800000004</v>
      </c>
      <c r="F49" s="38">
        <v>9305216.4800000004</v>
      </c>
      <c r="G49" s="39">
        <v>0</v>
      </c>
    </row>
    <row r="50" spans="1:7" x14ac:dyDescent="0.25">
      <c r="A50" s="9" t="s">
        <v>19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</row>
    <row r="51" spans="1:7" x14ac:dyDescent="0.25">
      <c r="A51" s="9" t="s">
        <v>20</v>
      </c>
      <c r="B51" s="38">
        <v>54091529.640000001</v>
      </c>
      <c r="C51" s="38">
        <v>10536828.24</v>
      </c>
      <c r="D51" s="39">
        <v>64628357.880000003</v>
      </c>
      <c r="E51" s="38">
        <v>64382469.829999998</v>
      </c>
      <c r="F51" s="38">
        <v>59284765.369999997</v>
      </c>
      <c r="G51" s="39">
        <v>245888.05000000447</v>
      </c>
    </row>
    <row r="52" spans="1:7" x14ac:dyDescent="0.25">
      <c r="A52" s="9" t="s">
        <v>21</v>
      </c>
      <c r="B52" s="39">
        <v>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</row>
    <row r="53" spans="1:7" x14ac:dyDescent="0.25">
      <c r="A53" s="6" t="s">
        <v>22</v>
      </c>
      <c r="B53" s="7">
        <f t="shared" ref="B53:G53" si="5">SUM(B54:B60)</f>
        <v>130261735.52</v>
      </c>
      <c r="C53" s="7">
        <f t="shared" si="5"/>
        <v>34726360.289999999</v>
      </c>
      <c r="D53" s="7">
        <f t="shared" si="5"/>
        <v>164988095.80999997</v>
      </c>
      <c r="E53" s="7">
        <f t="shared" si="5"/>
        <v>80889458.549999982</v>
      </c>
      <c r="F53" s="7">
        <f t="shared" si="5"/>
        <v>73930725.439999983</v>
      </c>
      <c r="G53" s="7">
        <f t="shared" si="5"/>
        <v>84098637.260000005</v>
      </c>
    </row>
    <row r="54" spans="1:7" x14ac:dyDescent="0.25">
      <c r="A54" s="9" t="s">
        <v>23</v>
      </c>
      <c r="B54" s="38">
        <v>2000000</v>
      </c>
      <c r="C54" s="38">
        <v>5593417.4800000004</v>
      </c>
      <c r="D54" s="39">
        <v>7593417.4800000004</v>
      </c>
      <c r="E54" s="38">
        <v>4346723.84</v>
      </c>
      <c r="F54" s="38">
        <v>4249723.84</v>
      </c>
      <c r="G54" s="39">
        <v>3246693.6400000006</v>
      </c>
    </row>
    <row r="55" spans="1:7" x14ac:dyDescent="0.25">
      <c r="A55" s="9" t="s">
        <v>24</v>
      </c>
      <c r="B55" s="38">
        <v>128261735.52</v>
      </c>
      <c r="C55" s="38">
        <v>18759979.82</v>
      </c>
      <c r="D55" s="39">
        <v>147021715.34</v>
      </c>
      <c r="E55" s="38">
        <v>70487959.459999993</v>
      </c>
      <c r="F55" s="38">
        <v>63626226.350000001</v>
      </c>
      <c r="G55" s="39">
        <v>76533755.88000001</v>
      </c>
    </row>
    <row r="56" spans="1:7" x14ac:dyDescent="0.25">
      <c r="A56" s="9" t="s">
        <v>25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</row>
    <row r="57" spans="1:7" x14ac:dyDescent="0.25">
      <c r="A57" s="15" t="s">
        <v>26</v>
      </c>
      <c r="B57" s="38">
        <v>0</v>
      </c>
      <c r="C57" s="38">
        <v>2672541.3199999998</v>
      </c>
      <c r="D57" s="39">
        <v>2672541.3199999998</v>
      </c>
      <c r="E57" s="38">
        <v>1702417.77</v>
      </c>
      <c r="F57" s="38">
        <v>1702417.77</v>
      </c>
      <c r="G57" s="39">
        <v>970123.54999999981</v>
      </c>
    </row>
    <row r="58" spans="1:7" x14ac:dyDescent="0.25">
      <c r="A58" s="9" t="s">
        <v>27</v>
      </c>
      <c r="B58" s="38">
        <v>0</v>
      </c>
      <c r="C58" s="38">
        <v>7501401.6699999999</v>
      </c>
      <c r="D58" s="39">
        <v>7501401.6699999999</v>
      </c>
      <c r="E58" s="38">
        <v>4153392.6</v>
      </c>
      <c r="F58" s="38">
        <v>4153392.6</v>
      </c>
      <c r="G58" s="39">
        <v>3348009.07</v>
      </c>
    </row>
    <row r="59" spans="1:7" x14ac:dyDescent="0.25">
      <c r="A59" s="9" t="s">
        <v>28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</row>
    <row r="60" spans="1:7" x14ac:dyDescent="0.25">
      <c r="A60" s="9" t="s">
        <v>29</v>
      </c>
      <c r="B60" s="38">
        <v>0</v>
      </c>
      <c r="C60" s="38">
        <v>199020</v>
      </c>
      <c r="D60" s="39">
        <v>199020</v>
      </c>
      <c r="E60" s="38">
        <v>198964.88</v>
      </c>
      <c r="F60" s="38">
        <v>198964.88</v>
      </c>
      <c r="G60" s="39">
        <v>55.119999999995343</v>
      </c>
    </row>
    <row r="61" spans="1:7" x14ac:dyDescent="0.25">
      <c r="A61" s="6" t="s">
        <v>30</v>
      </c>
      <c r="B61" s="7">
        <f t="shared" ref="B61:G61" si="6">SUM(B62:B70)</f>
        <v>0</v>
      </c>
      <c r="C61" s="7">
        <f t="shared" si="6"/>
        <v>3594616.1</v>
      </c>
      <c r="D61" s="7">
        <f t="shared" si="6"/>
        <v>3594616.1</v>
      </c>
      <c r="E61" s="7">
        <f t="shared" si="6"/>
        <v>2575827.17</v>
      </c>
      <c r="F61" s="7">
        <f t="shared" si="6"/>
        <v>2505827.17</v>
      </c>
      <c r="G61" s="7">
        <f t="shared" si="6"/>
        <v>1018788.9300000003</v>
      </c>
    </row>
    <row r="62" spans="1:7" x14ac:dyDescent="0.25">
      <c r="A62" s="9" t="s">
        <v>31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</row>
    <row r="63" spans="1:7" x14ac:dyDescent="0.25">
      <c r="A63" s="9" t="s">
        <v>32</v>
      </c>
      <c r="B63" s="38">
        <v>0</v>
      </c>
      <c r="C63" s="38">
        <v>3234170.1</v>
      </c>
      <c r="D63" s="39">
        <v>3234170.1</v>
      </c>
      <c r="E63" s="38">
        <v>2216098.5499999998</v>
      </c>
      <c r="F63" s="38">
        <v>2216098.5499999998</v>
      </c>
      <c r="G63" s="39">
        <v>1018071.5500000003</v>
      </c>
    </row>
    <row r="64" spans="1:7" x14ac:dyDescent="0.25">
      <c r="A64" s="9" t="s">
        <v>33</v>
      </c>
      <c r="B64" s="39">
        <v>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</row>
    <row r="65" spans="1:8" x14ac:dyDescent="0.25">
      <c r="A65" s="9" t="s">
        <v>34</v>
      </c>
      <c r="B65" s="39">
        <v>0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</row>
    <row r="66" spans="1:8" x14ac:dyDescent="0.25">
      <c r="A66" s="9" t="s">
        <v>35</v>
      </c>
      <c r="B66" s="38">
        <v>0</v>
      </c>
      <c r="C66" s="38">
        <v>0</v>
      </c>
      <c r="D66" s="39">
        <v>0</v>
      </c>
      <c r="E66" s="38">
        <v>0</v>
      </c>
      <c r="F66" s="38">
        <v>0</v>
      </c>
      <c r="G66" s="39">
        <v>0</v>
      </c>
    </row>
    <row r="67" spans="1:8" x14ac:dyDescent="0.25">
      <c r="A67" s="9" t="s">
        <v>36</v>
      </c>
      <c r="B67" s="39">
        <v>0</v>
      </c>
      <c r="C67" s="39">
        <v>0</v>
      </c>
      <c r="D67" s="39">
        <v>0</v>
      </c>
      <c r="E67" s="39">
        <v>0</v>
      </c>
      <c r="F67" s="39">
        <v>0</v>
      </c>
      <c r="G67" s="39">
        <v>0</v>
      </c>
    </row>
    <row r="68" spans="1:8" x14ac:dyDescent="0.25">
      <c r="A68" s="9" t="s">
        <v>37</v>
      </c>
      <c r="B68" s="38">
        <v>0</v>
      </c>
      <c r="C68" s="38">
        <v>360446</v>
      </c>
      <c r="D68" s="39">
        <v>360446</v>
      </c>
      <c r="E68" s="38">
        <v>359728.62</v>
      </c>
      <c r="F68" s="38">
        <v>289728.62</v>
      </c>
      <c r="G68" s="39">
        <v>717.38000000000466</v>
      </c>
    </row>
    <row r="69" spans="1:8" x14ac:dyDescent="0.25">
      <c r="A69" s="9" t="s">
        <v>38</v>
      </c>
      <c r="B69" s="39">
        <v>0</v>
      </c>
      <c r="C69" s="39">
        <v>0</v>
      </c>
      <c r="D69" s="39">
        <v>0</v>
      </c>
      <c r="E69" s="39">
        <v>0</v>
      </c>
      <c r="F69" s="39">
        <v>0</v>
      </c>
      <c r="G69" s="39">
        <v>0</v>
      </c>
    </row>
    <row r="70" spans="1:8" x14ac:dyDescent="0.25">
      <c r="A70" s="9" t="s">
        <v>39</v>
      </c>
      <c r="B70" s="39">
        <v>0</v>
      </c>
      <c r="C70" s="39">
        <v>0</v>
      </c>
      <c r="D70" s="39">
        <v>0</v>
      </c>
      <c r="E70" s="39">
        <v>0</v>
      </c>
      <c r="F70" s="39">
        <v>0</v>
      </c>
      <c r="G70" s="39">
        <v>0</v>
      </c>
    </row>
    <row r="71" spans="1:8" x14ac:dyDescent="0.25">
      <c r="A71" s="10" t="s">
        <v>47</v>
      </c>
      <c r="B71" s="16">
        <f t="shared" ref="B71:G71" si="7">SUM(B72:B75)</f>
        <v>3107142.84</v>
      </c>
      <c r="C71" s="16">
        <f t="shared" si="7"/>
        <v>-165803.94</v>
      </c>
      <c r="D71" s="16">
        <f t="shared" si="7"/>
        <v>2941338.9</v>
      </c>
      <c r="E71" s="16">
        <f t="shared" si="7"/>
        <v>2941338.9</v>
      </c>
      <c r="F71" s="16">
        <f t="shared" si="7"/>
        <v>2941338.9</v>
      </c>
      <c r="G71" s="16">
        <f t="shared" si="7"/>
        <v>0</v>
      </c>
    </row>
    <row r="72" spans="1:8" x14ac:dyDescent="0.25">
      <c r="A72" s="9" t="s">
        <v>41</v>
      </c>
      <c r="B72" s="38">
        <v>3107142.84</v>
      </c>
      <c r="C72" s="38">
        <v>-165803.94</v>
      </c>
      <c r="D72" s="39">
        <v>2941338.9</v>
      </c>
      <c r="E72" s="38">
        <v>2941338.9</v>
      </c>
      <c r="F72" s="38">
        <v>2941338.9</v>
      </c>
      <c r="G72" s="39">
        <v>0</v>
      </c>
    </row>
    <row r="73" spans="1:8" ht="30" x14ac:dyDescent="0.25">
      <c r="A73" s="9" t="s">
        <v>42</v>
      </c>
      <c r="B73" s="39">
        <v>0</v>
      </c>
      <c r="C73" s="39">
        <v>0</v>
      </c>
      <c r="D73" s="39">
        <v>0</v>
      </c>
      <c r="E73" s="39">
        <v>0</v>
      </c>
      <c r="F73" s="39">
        <v>0</v>
      </c>
      <c r="G73" s="39">
        <v>0</v>
      </c>
    </row>
    <row r="74" spans="1:8" x14ac:dyDescent="0.25">
      <c r="A74" s="9" t="s">
        <v>43</v>
      </c>
      <c r="B74" s="39">
        <v>0</v>
      </c>
      <c r="C74" s="39">
        <v>0</v>
      </c>
      <c r="D74" s="39">
        <v>0</v>
      </c>
      <c r="E74" s="39">
        <v>0</v>
      </c>
      <c r="F74" s="39">
        <v>0</v>
      </c>
      <c r="G74" s="39">
        <v>0</v>
      </c>
    </row>
    <row r="75" spans="1:8" x14ac:dyDescent="0.25">
      <c r="A75" s="9" t="s">
        <v>44</v>
      </c>
      <c r="B75" s="39">
        <v>0</v>
      </c>
      <c r="C75" s="39">
        <v>0</v>
      </c>
      <c r="D75" s="39">
        <v>0</v>
      </c>
      <c r="E75" s="39">
        <v>0</v>
      </c>
      <c r="F75" s="39">
        <v>0</v>
      </c>
      <c r="G75" s="39">
        <v>0</v>
      </c>
    </row>
    <row r="76" spans="1:8" x14ac:dyDescent="0.25">
      <c r="A76" s="17"/>
      <c r="B76" s="18"/>
      <c r="C76" s="18"/>
      <c r="D76" s="18"/>
      <c r="E76" s="18"/>
      <c r="F76" s="18"/>
      <c r="G76" s="18"/>
    </row>
    <row r="77" spans="1:8" x14ac:dyDescent="0.25">
      <c r="A77" s="12" t="s">
        <v>48</v>
      </c>
      <c r="B77" s="13">
        <f t="shared" ref="B77:G77" si="8">B43+B9</f>
        <v>418473491.61000001</v>
      </c>
      <c r="C77" s="13">
        <f t="shared" si="8"/>
        <v>99164769.320000008</v>
      </c>
      <c r="D77" s="13">
        <f t="shared" si="8"/>
        <v>517638260.92999995</v>
      </c>
      <c r="E77" s="13">
        <f t="shared" si="8"/>
        <v>384811575.08999997</v>
      </c>
      <c r="F77" s="13">
        <f t="shared" si="8"/>
        <v>363695897.87</v>
      </c>
      <c r="G77" s="13">
        <f t="shared" si="8"/>
        <v>132826685.84</v>
      </c>
    </row>
    <row r="78" spans="1:8" x14ac:dyDescent="0.25">
      <c r="A78" s="19"/>
      <c r="B78" s="20"/>
      <c r="C78" s="20"/>
      <c r="D78" s="20"/>
      <c r="E78" s="20"/>
      <c r="F78" s="20"/>
      <c r="G78" s="20"/>
      <c r="H78" s="2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LuceroGV</dc:creator>
  <cp:lastModifiedBy>LuceroGV</cp:lastModifiedBy>
  <dcterms:created xsi:type="dcterms:W3CDTF">2019-10-29T17:23:45Z</dcterms:created>
  <dcterms:modified xsi:type="dcterms:W3CDTF">2020-01-29T21:34:43Z</dcterms:modified>
</cp:coreProperties>
</file>