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D9" i="5" l="1"/>
  <c r="H40" i="5" l="1"/>
  <c r="H39" i="5"/>
  <c r="H38" i="5"/>
  <c r="H34" i="5"/>
  <c r="H33" i="5"/>
  <c r="H31" i="5"/>
  <c r="H29" i="5"/>
  <c r="H28" i="5"/>
  <c r="H18" i="5"/>
  <c r="H12" i="5"/>
  <c r="H10" i="5"/>
  <c r="E40" i="5"/>
  <c r="E39" i="5"/>
  <c r="E38" i="5"/>
  <c r="E37" i="5"/>
  <c r="H37" i="5" s="1"/>
  <c r="H36" i="5" s="1"/>
  <c r="E34" i="5"/>
  <c r="E33" i="5"/>
  <c r="E32" i="5"/>
  <c r="H32" i="5" s="1"/>
  <c r="E31" i="5"/>
  <c r="E30" i="5"/>
  <c r="H30" i="5" s="1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E36" i="5" l="1"/>
  <c r="H25" i="5"/>
  <c r="H16" i="5"/>
  <c r="C42" i="5"/>
  <c r="G42" i="5"/>
  <c r="F42" i="5"/>
  <c r="D42" i="5"/>
  <c r="H6" i="5"/>
  <c r="E6" i="5"/>
  <c r="E25" i="5"/>
  <c r="E16" i="5"/>
  <c r="E42" i="5" l="1"/>
  <c r="H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<sst xmlns="http://schemas.openxmlformats.org/spreadsheetml/2006/main" count="45" uniqueCount="45">
  <si>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</si>
  <si>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</si>
  <si>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</si>
  <si>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</si>
  <si>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</si>
  <si>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</si>
  <si>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</si>
  <si>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</si>
  <si>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</si>
  <si>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</si>
  <si>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</si>
  <si>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</si>
  <si>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</si>
  <si>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</si>
  <si>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</si>
  <si>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</si>
  <si>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</si>
  <si>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</si>
  <si>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</si>
  <si>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</si>
  <si>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</si>
  <si>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</si>
  <si>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</si>
  <si>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</si>
  <si>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</si>
  <si>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</si>
  <si>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</si>
  <si>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</si>
  <si>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</si>
  <si>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</si>
  <si>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</si>
  <si>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</si>
  <si>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</si>
  <si>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</si>
  <si>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</si>
  <si>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</si>
  <si>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</si>
  <si>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</si>
  <si>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</si>
  <si>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</si>
  <si>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</si>
  <si>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</si>
  <si>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</si>
  <si>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 
Estado Analítico del Ejercicio del Presupuesto de Egresos
Clasificación Funcional (Finalidad y Función)
Del 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</si>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</sst>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43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4"/>
    </row>
    <row r="4" spans="1:8" x14ac:dyDescent="0.2">
      <c r="A4" s="29"/>
      <c r="B4" s="30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212540733.41000003</v>
      </c>
      <c r="D6" s="5">
        <f t="shared" si="0"/>
        <v>6800938.4999999991</v>
      </c>
      <c r="E6" s="5">
        <f t="shared" si="0"/>
        <v>219341671.91000003</v>
      </c>
      <c r="F6" s="5">
        <f t="shared" si="0"/>
        <v>194252093.72999999</v>
      </c>
      <c r="G6" s="5">
        <f t="shared" si="0"/>
        <v>183620086.81999999</v>
      </c>
      <c r="H6" s="5">
        <f t="shared" si="0"/>
        <v>25089578.180000022</v>
      </c>
    </row>
    <row r="7" spans="1:8" x14ac:dyDescent="0.2">
      <c r="A7" s="8"/>
      <c r="B7" s="12" t="s">
        <v>21</v>
      </c>
      <c r="C7" s="5">
        <v>13187616.74</v>
      </c>
      <c r="D7" s="5">
        <v>220000</v>
      </c>
      <c r="E7" s="5">
        <f>C7+D7</f>
        <v>13407616.74</v>
      </c>
      <c r="F7" s="5">
        <v>12764991.060000001</v>
      </c>
      <c r="G7" s="5">
        <v>12743447.869999999</v>
      </c>
      <c r="H7" s="5">
        <f>E7-F7</f>
        <v>642625.6799999997</v>
      </c>
    </row>
    <row r="8" spans="1:8" x14ac:dyDescent="0.2">
      <c r="A8" s="8"/>
      <c r="B8" s="12" t="s">
        <v>6</v>
      </c>
      <c r="C8" s="5">
        <v>452480.96</v>
      </c>
      <c r="D8" s="5">
        <v>1</v>
      </c>
      <c r="E8" s="5">
        <f t="shared" ref="E8:E14" si="1">C8+D8</f>
        <v>452481.96</v>
      </c>
      <c r="F8" s="5">
        <v>452080.65</v>
      </c>
      <c r="G8" s="5">
        <v>449850.82</v>
      </c>
      <c r="H8" s="5">
        <f t="shared" ref="H8:H14" si="2">E8-F8</f>
        <v>401.30999999999767</v>
      </c>
    </row>
    <row r="9" spans="1:8" x14ac:dyDescent="0.2">
      <c r="A9" s="8"/>
      <c r="B9" s="12" t="s">
        <v>22</v>
      </c>
      <c r="C9" s="5">
        <v>51524763.840000004</v>
      </c>
      <c r="D9" s="5">
        <f>5254217.56-16000</f>
        <v>5238217.5599999996</v>
      </c>
      <c r="E9" s="5">
        <f t="shared" si="1"/>
        <v>56762981.400000006</v>
      </c>
      <c r="F9" s="5">
        <v>44291338.909999996</v>
      </c>
      <c r="G9" s="5">
        <v>42464753.219999999</v>
      </c>
      <c r="H9" s="5">
        <f t="shared" si="2"/>
        <v>12471642.49000001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75316387.230000004</v>
      </c>
      <c r="D11" s="5">
        <v>-10482992.300000001</v>
      </c>
      <c r="E11" s="5">
        <f t="shared" si="1"/>
        <v>64833394.930000007</v>
      </c>
      <c r="F11" s="5">
        <v>55639727.700000003</v>
      </c>
      <c r="G11" s="5">
        <v>52903005.079999998</v>
      </c>
      <c r="H11" s="5">
        <f t="shared" si="2"/>
        <v>9193667.2300000042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54091529.640000001</v>
      </c>
      <c r="D13" s="5">
        <v>10536828.24</v>
      </c>
      <c r="E13" s="5">
        <f t="shared" si="1"/>
        <v>64628357.880000003</v>
      </c>
      <c r="F13" s="5">
        <v>64382469.829999998</v>
      </c>
      <c r="G13" s="5">
        <v>59284765.369999997</v>
      </c>
      <c r="H13" s="5">
        <f t="shared" si="2"/>
        <v>245888.05000000447</v>
      </c>
    </row>
    <row r="14" spans="1:8" x14ac:dyDescent="0.2">
      <c r="A14" s="8"/>
      <c r="B14" s="12" t="s">
        <v>8</v>
      </c>
      <c r="C14" s="5">
        <v>17967955</v>
      </c>
      <c r="D14" s="5">
        <v>1288884</v>
      </c>
      <c r="E14" s="5">
        <f t="shared" si="1"/>
        <v>19256839</v>
      </c>
      <c r="F14" s="5">
        <v>16721485.58</v>
      </c>
      <c r="G14" s="5">
        <v>15774264.460000001</v>
      </c>
      <c r="H14" s="5">
        <f t="shared" si="2"/>
        <v>2535353.42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196531184.47999999</v>
      </c>
      <c r="D16" s="5">
        <f t="shared" si="3"/>
        <v>82499090.640000001</v>
      </c>
      <c r="E16" s="5">
        <f t="shared" si="3"/>
        <v>279030275.12</v>
      </c>
      <c r="F16" s="5">
        <f t="shared" si="3"/>
        <v>175575470.51999995</v>
      </c>
      <c r="G16" s="5">
        <f t="shared" si="3"/>
        <v>166232289.72</v>
      </c>
      <c r="H16" s="5">
        <f t="shared" si="3"/>
        <v>103454804.59999998</v>
      </c>
    </row>
    <row r="17" spans="1:8" x14ac:dyDescent="0.2">
      <c r="A17" s="8"/>
      <c r="B17" s="12" t="s">
        <v>24</v>
      </c>
      <c r="C17" s="5">
        <v>10980300</v>
      </c>
      <c r="D17" s="5">
        <v>6600542.6100000003</v>
      </c>
      <c r="E17" s="5">
        <f>C17+D17</f>
        <v>17580842.609999999</v>
      </c>
      <c r="F17" s="5">
        <v>12730725.48</v>
      </c>
      <c r="G17" s="5">
        <v>12599279.77</v>
      </c>
      <c r="H17" s="5">
        <f t="shared" ref="H17:H23" si="4">E17-F17</f>
        <v>4850117.129999999</v>
      </c>
    </row>
    <row r="18" spans="1:8" x14ac:dyDescent="0.2">
      <c r="A18" s="8"/>
      <c r="B18" s="12" t="s">
        <v>15</v>
      </c>
      <c r="C18" s="5">
        <v>163454900.63999999</v>
      </c>
      <c r="D18" s="5">
        <v>64070789.439999998</v>
      </c>
      <c r="E18" s="5">
        <f t="shared" ref="E18:E23" si="5">C18+D18</f>
        <v>227525690.07999998</v>
      </c>
      <c r="F18" s="5">
        <v>135029541.5</v>
      </c>
      <c r="G18" s="5">
        <v>126155921.64</v>
      </c>
      <c r="H18" s="5">
        <f t="shared" si="4"/>
        <v>92496148.579999983</v>
      </c>
    </row>
    <row r="19" spans="1:8" x14ac:dyDescent="0.2">
      <c r="A19" s="8"/>
      <c r="B19" s="12" t="s">
        <v>10</v>
      </c>
      <c r="C19" s="5">
        <v>502823.44</v>
      </c>
      <c r="D19" s="5">
        <v>18320</v>
      </c>
      <c r="E19" s="5">
        <f t="shared" si="5"/>
        <v>521143.44</v>
      </c>
      <c r="F19" s="5">
        <v>476519.64</v>
      </c>
      <c r="G19" s="5">
        <v>476519.64</v>
      </c>
      <c r="H19" s="5">
        <f t="shared" si="4"/>
        <v>44623.799999999988</v>
      </c>
    </row>
    <row r="20" spans="1:8" x14ac:dyDescent="0.2">
      <c r="A20" s="8"/>
      <c r="B20" s="12" t="s">
        <v>25</v>
      </c>
      <c r="C20" s="5">
        <v>10517745</v>
      </c>
      <c r="D20" s="5">
        <v>3532883.13</v>
      </c>
      <c r="E20" s="5">
        <f t="shared" si="5"/>
        <v>14050628.129999999</v>
      </c>
      <c r="F20" s="5">
        <v>12005932.880000001</v>
      </c>
      <c r="G20" s="5">
        <v>11983989.460000001</v>
      </c>
      <c r="H20" s="5">
        <f t="shared" si="4"/>
        <v>2044695.2499999981</v>
      </c>
    </row>
    <row r="21" spans="1:8" x14ac:dyDescent="0.2">
      <c r="A21" s="8"/>
      <c r="B21" s="12" t="s">
        <v>26</v>
      </c>
      <c r="C21" s="5">
        <v>3991016.04</v>
      </c>
      <c r="D21" s="5">
        <v>7788186.9500000002</v>
      </c>
      <c r="E21" s="5">
        <f t="shared" si="5"/>
        <v>11779202.99</v>
      </c>
      <c r="F21" s="5">
        <v>8170991.25</v>
      </c>
      <c r="G21" s="5">
        <v>8170132.25</v>
      </c>
      <c r="H21" s="5">
        <f t="shared" si="4"/>
        <v>3608211.74</v>
      </c>
    </row>
    <row r="22" spans="1:8" x14ac:dyDescent="0.2">
      <c r="A22" s="8"/>
      <c r="B22" s="12" t="s">
        <v>27</v>
      </c>
      <c r="C22" s="5">
        <v>7084399.3600000003</v>
      </c>
      <c r="D22" s="5">
        <v>289348.51</v>
      </c>
      <c r="E22" s="5">
        <f t="shared" si="5"/>
        <v>7373747.8700000001</v>
      </c>
      <c r="F22" s="5">
        <v>6962794.8899999997</v>
      </c>
      <c r="G22" s="5">
        <v>6647482.0800000001</v>
      </c>
      <c r="H22" s="5">
        <f t="shared" si="4"/>
        <v>410952.98000000045</v>
      </c>
    </row>
    <row r="23" spans="1:8" x14ac:dyDescent="0.2">
      <c r="A23" s="8"/>
      <c r="B23" s="12" t="s">
        <v>1</v>
      </c>
      <c r="C23" s="5">
        <v>0</v>
      </c>
      <c r="D23" s="5">
        <v>199020</v>
      </c>
      <c r="E23" s="5">
        <f t="shared" si="5"/>
        <v>199020</v>
      </c>
      <c r="F23" s="5">
        <v>198964.88</v>
      </c>
      <c r="G23" s="5">
        <v>198964.88</v>
      </c>
      <c r="H23" s="5">
        <f t="shared" si="4"/>
        <v>55.119999999995343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6294430.8799999999</v>
      </c>
      <c r="D25" s="5">
        <f t="shared" si="6"/>
        <v>10030544.119999999</v>
      </c>
      <c r="E25" s="5">
        <f t="shared" si="6"/>
        <v>16324974.999999998</v>
      </c>
      <c r="F25" s="5">
        <f t="shared" si="6"/>
        <v>12042671.940000001</v>
      </c>
      <c r="G25" s="5">
        <f t="shared" si="6"/>
        <v>10902182.43</v>
      </c>
      <c r="H25" s="5">
        <f t="shared" si="6"/>
        <v>4282303.0599999987</v>
      </c>
    </row>
    <row r="26" spans="1:8" x14ac:dyDescent="0.2">
      <c r="A26" s="8"/>
      <c r="B26" s="12" t="s">
        <v>16</v>
      </c>
      <c r="C26" s="5">
        <v>5099319.96</v>
      </c>
      <c r="D26" s="5">
        <v>57500</v>
      </c>
      <c r="E26" s="5">
        <f>C26+D26</f>
        <v>5156819.96</v>
      </c>
      <c r="F26" s="5">
        <v>4564471.32</v>
      </c>
      <c r="G26" s="5">
        <v>4544071.8099999996</v>
      </c>
      <c r="H26" s="5">
        <f t="shared" ref="H26:H34" si="7">E26-F26</f>
        <v>592348.63999999966</v>
      </c>
    </row>
    <row r="27" spans="1:8" x14ac:dyDescent="0.2">
      <c r="A27" s="8"/>
      <c r="B27" s="12" t="s">
        <v>13</v>
      </c>
      <c r="C27" s="5">
        <v>0</v>
      </c>
      <c r="D27" s="5">
        <v>9612598.1199999992</v>
      </c>
      <c r="E27" s="5">
        <f t="shared" ref="E27:E34" si="8">C27+D27</f>
        <v>9612598.1199999992</v>
      </c>
      <c r="F27" s="5">
        <v>5970244.9100000001</v>
      </c>
      <c r="G27" s="5">
        <v>4920154.91</v>
      </c>
      <c r="H27" s="5">
        <f t="shared" si="7"/>
        <v>3642353.209999999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1195110.92</v>
      </c>
      <c r="D32" s="5">
        <v>360446</v>
      </c>
      <c r="E32" s="5">
        <f t="shared" si="8"/>
        <v>1555556.92</v>
      </c>
      <c r="F32" s="5">
        <v>1507955.71</v>
      </c>
      <c r="G32" s="5">
        <v>1437955.71</v>
      </c>
      <c r="H32" s="5">
        <f t="shared" si="7"/>
        <v>47601.209999999963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3107142.84</v>
      </c>
      <c r="D36" s="5">
        <f t="shared" si="9"/>
        <v>-165803.94</v>
      </c>
      <c r="E36" s="5">
        <f t="shared" si="9"/>
        <v>2941338.9</v>
      </c>
      <c r="F36" s="5">
        <f t="shared" si="9"/>
        <v>2941338.9</v>
      </c>
      <c r="G36" s="5">
        <f t="shared" si="9"/>
        <v>2941338.9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3107142.84</v>
      </c>
      <c r="D37" s="5">
        <v>-165803.94</v>
      </c>
      <c r="E37" s="5">
        <f>C37+D37</f>
        <v>2941338.9</v>
      </c>
      <c r="F37" s="5">
        <v>2941338.9</v>
      </c>
      <c r="G37" s="5">
        <v>2941338.9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418473491.61000001</v>
      </c>
      <c r="D42" s="6">
        <f t="shared" si="12"/>
        <v>99164769.319999993</v>
      </c>
      <c r="E42" s="6">
        <f t="shared" si="12"/>
        <v>517638260.93000001</v>
      </c>
      <c r="F42" s="6">
        <f t="shared" si="12"/>
        <v>384811575.08999991</v>
      </c>
      <c r="G42" s="6">
        <f t="shared" si="12"/>
        <v>363695897.87</v>
      </c>
      <c r="H42" s="6">
        <f t="shared" si="12"/>
        <v>132826685.84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19" t="s">
        <v>44</v>
      </c>
      <c r="B44" s="7"/>
      <c r="C44" s="7"/>
      <c r="D44" s="7"/>
      <c r="E44" s="18"/>
      <c r="F44" s="7"/>
      <c r="G44" s="7"/>
      <c r="H44" s="7"/>
    </row>
    <row r="45" spans="1:8" x14ac:dyDescent="0.2">
      <c r="A45" s="7"/>
      <c r="B45" s="7"/>
      <c r="C45" s="7"/>
      <c r="D45" s="7"/>
      <c r="E45" s="18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2020-01-29T21:00:44Z</cp:lastPrinted>
  <dcterms:created xsi:type="dcterms:W3CDTF">2014-02-10T03:37:14Z</dcterms:created>
  <dcterms:modified xsi:type="dcterms:W3CDTF">2020-01-29T21:02:20Z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