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J4" i="55" l="1"/>
  <c r="B33" i="55" l="1"/>
  <c r="B40" i="55" l="1"/>
  <c r="B10" i="55" l="1"/>
  <c r="B12" i="55" s="1"/>
  <c r="B14" i="55" s="1"/>
  <c r="B16" i="55" s="1"/>
  <c r="B18" i="55" l="1"/>
  <c r="B20" i="55" s="1"/>
  <c r="B22" i="55" s="1"/>
  <c r="B24" i="55" s="1"/>
  <c r="B26" i="55" s="1"/>
  <c r="C32" i="55" s="1"/>
  <c r="C39" i="55" s="1"/>
  <c r="C40" i="55" s="1"/>
</calcChain>
</file>

<file path=xl/sharedStrings.xml><?xml version="1.0" encoding="utf-8"?>
<sst xmlns="http://schemas.openxmlformats.org/spreadsheetml/2006/main" count="48" uniqueCount="41">
  <si>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</si>
  <si>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</si>
  <si>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</si>
  <si>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</si>
  <si>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</si>
  <si>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</si>
  <si>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</si>
  <si>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</si>
  <si>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</si>
  <si>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</si>
  <si>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</si>
  <si>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</si>
  <si>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</si>
  <si>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</si>
  <si>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</si>
  <si>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</si>
  <si>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</si>
  <si>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</si>
  <si>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</si>
  <si>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</si>
  <si>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</si>
  <si>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</si>
  <si>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</si>
  <si>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</si>
  <si>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</si>
  <si>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</si>
  <si>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</si>
  <si>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>(-) Amortización 4</t>
  </si>
  <si>
    <t xml:space="preserve">Millones de pesos </t>
  </si>
  <si>
    <t>Deuda Pública Bruta Total descontando la amortizacion 1 2019</t>
  </si>
  <si>
    <t>Deuda Pública Bruta Total descontando la amortizacion 2 2019</t>
  </si>
  <si>
    <t>(-) Amortización 5</t>
  </si>
  <si>
    <t>Deuda Pública Bruta Total descontando la amortizacion 3 2019</t>
  </si>
  <si>
    <t>Deuda Pública Bruta Total descontando la amortizacion 4 2019</t>
  </si>
  <si>
    <t>Deuda Pública Bruta Total descontando la amortizacion 5 2019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</si>
  <si>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2019</t>
  </si>
  <si>
    <t>Deuda Pública Bruta Total al 31 de diciembre del año 2018</t>
  </si>
  <si>
    <t>(-) Amortización 6</t>
  </si>
  <si>
    <t>(-) Amortización 7</t>
  </si>
  <si>
    <t>(-) Amortización 8</t>
  </si>
  <si>
    <t>(-) Amortización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</si>
</sst>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3" fontId="14" fillId="0" borderId="0" xfId="0" applyNumberFormat="1" applyFont="1"/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46" t="s">
        <v>35</v>
      </c>
      <c r="C1" s="46"/>
      <c r="D1" s="46"/>
      <c r="E1" s="46"/>
      <c r="F1" s="46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55" t="s">
        <v>19</v>
      </c>
      <c r="B2" s="57" t="s">
        <v>1</v>
      </c>
      <c r="C2" s="57" t="s">
        <v>0</v>
      </c>
      <c r="D2" s="55" t="s">
        <v>2</v>
      </c>
      <c r="E2" s="55" t="s">
        <v>3</v>
      </c>
      <c r="F2" s="55" t="s">
        <v>4</v>
      </c>
      <c r="G2" s="38"/>
      <c r="H2" s="38"/>
      <c r="I2" s="47" t="s">
        <v>9</v>
      </c>
      <c r="J2" s="48"/>
      <c r="K2" s="15"/>
      <c r="L2" s="15"/>
      <c r="M2" s="15"/>
      <c r="N2" s="15"/>
    </row>
    <row r="3" spans="1:14" s="8" customFormat="1" ht="24.75" customHeight="1" x14ac:dyDescent="0.25">
      <c r="A3" s="54"/>
      <c r="B3" s="56"/>
      <c r="C3" s="56"/>
      <c r="D3" s="54"/>
      <c r="E3" s="54"/>
      <c r="F3" s="54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2">
        <v>1205357.1299999999</v>
      </c>
      <c r="J4" s="43">
        <f>I4/H4</f>
        <v>8.0357141999999993E-2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61" t="s">
        <v>36</v>
      </c>
      <c r="B8" s="60">
        <v>14464285.719999999</v>
      </c>
    </row>
    <row r="9" spans="1:14" x14ac:dyDescent="0.2">
      <c r="A9" s="61" t="s">
        <v>10</v>
      </c>
      <c r="B9" s="62">
        <v>133928.57</v>
      </c>
    </row>
    <row r="10" spans="1:14" x14ac:dyDescent="0.2">
      <c r="A10" s="61" t="s">
        <v>29</v>
      </c>
      <c r="B10" s="60">
        <f>B8-B9</f>
        <v>14330357.149999999</v>
      </c>
    </row>
    <row r="11" spans="1:14" x14ac:dyDescent="0.2">
      <c r="A11" s="61" t="s">
        <v>11</v>
      </c>
      <c r="B11" s="62">
        <v>133928.57</v>
      </c>
    </row>
    <row r="12" spans="1:14" x14ac:dyDescent="0.2">
      <c r="A12" s="61" t="s">
        <v>30</v>
      </c>
      <c r="B12" s="60">
        <f>B10-B11</f>
        <v>14196428.579999998</v>
      </c>
    </row>
    <row r="13" spans="1:14" x14ac:dyDescent="0.2">
      <c r="A13" s="61" t="s">
        <v>20</v>
      </c>
      <c r="B13" s="62">
        <v>133928.57</v>
      </c>
    </row>
    <row r="14" spans="1:14" x14ac:dyDescent="0.2">
      <c r="A14" s="61" t="s">
        <v>32</v>
      </c>
      <c r="B14" s="60">
        <f>B12-B13</f>
        <v>14062500.009999998</v>
      </c>
    </row>
    <row r="15" spans="1:14" x14ac:dyDescent="0.2">
      <c r="A15" s="61" t="s">
        <v>27</v>
      </c>
      <c r="B15" s="62">
        <v>133928.57</v>
      </c>
    </row>
    <row r="16" spans="1:14" x14ac:dyDescent="0.2">
      <c r="A16" s="61" t="s">
        <v>33</v>
      </c>
      <c r="B16" s="60">
        <f>B14-B15</f>
        <v>13928571.439999998</v>
      </c>
    </row>
    <row r="17" spans="1:10" x14ac:dyDescent="0.2">
      <c r="A17" s="61" t="s">
        <v>31</v>
      </c>
      <c r="B17" s="62">
        <v>133928.57</v>
      </c>
    </row>
    <row r="18" spans="1:10" x14ac:dyDescent="0.2">
      <c r="A18" s="61" t="s">
        <v>34</v>
      </c>
      <c r="B18" s="60">
        <f>B16-B17</f>
        <v>13794642.869999997</v>
      </c>
    </row>
    <row r="19" spans="1:10" ht="15" x14ac:dyDescent="0.25">
      <c r="A19" s="61" t="s">
        <v>37</v>
      </c>
      <c r="B19" s="62">
        <v>133928.57</v>
      </c>
      <c r="I19" s="58"/>
      <c r="J19" s="58"/>
    </row>
    <row r="20" spans="1:10" ht="15" x14ac:dyDescent="0.25">
      <c r="A20" s="61" t="s">
        <v>34</v>
      </c>
      <c r="B20" s="60">
        <f>B18-B19</f>
        <v>13660714.299999997</v>
      </c>
      <c r="I20" s="58"/>
      <c r="J20" s="58"/>
    </row>
    <row r="21" spans="1:10" ht="15" x14ac:dyDescent="0.25">
      <c r="A21" s="61" t="s">
        <v>38</v>
      </c>
      <c r="B21" s="62">
        <v>133928.57</v>
      </c>
      <c r="I21" s="58"/>
      <c r="J21" s="58"/>
    </row>
    <row r="22" spans="1:10" ht="15" x14ac:dyDescent="0.25">
      <c r="A22" s="61" t="s">
        <v>34</v>
      </c>
      <c r="B22" s="60">
        <f>B20-B21</f>
        <v>13526785.729999997</v>
      </c>
      <c r="I22" s="58"/>
      <c r="J22" s="58"/>
    </row>
    <row r="23" spans="1:10" ht="15" x14ac:dyDescent="0.25">
      <c r="A23" s="61" t="s">
        <v>39</v>
      </c>
      <c r="B23" s="62">
        <v>133928.57</v>
      </c>
      <c r="I23" s="58"/>
      <c r="J23" s="58"/>
    </row>
    <row r="24" spans="1:10" x14ac:dyDescent="0.2">
      <c r="A24" s="61" t="s">
        <v>34</v>
      </c>
      <c r="B24" s="60">
        <f>B22-B23</f>
        <v>13392857.159999996</v>
      </c>
      <c r="I24" s="59"/>
      <c r="J24" s="59"/>
    </row>
    <row r="25" spans="1:10" x14ac:dyDescent="0.2">
      <c r="A25" s="61" t="s">
        <v>40</v>
      </c>
      <c r="B25" s="62">
        <v>133928.57</v>
      </c>
    </row>
    <row r="26" spans="1:10" x14ac:dyDescent="0.2">
      <c r="A26" s="61" t="s">
        <v>34</v>
      </c>
      <c r="B26" s="60">
        <f>B24-B25</f>
        <v>13258928.589999996</v>
      </c>
    </row>
    <row r="27" spans="1:10" x14ac:dyDescent="0.2">
      <c r="A27" s="44"/>
      <c r="B27" s="45"/>
    </row>
    <row r="28" spans="1:10" x14ac:dyDescent="0.2">
      <c r="A28" s="44"/>
      <c r="B28" s="45"/>
    </row>
    <row r="29" spans="1:10" ht="15" customHeight="1" x14ac:dyDescent="0.2">
      <c r="A29" s="49"/>
      <c r="B29" s="52" t="s">
        <v>12</v>
      </c>
      <c r="C29" s="50" t="s">
        <v>13</v>
      </c>
    </row>
    <row r="30" spans="1:10" ht="20.25" customHeight="1" x14ac:dyDescent="0.2">
      <c r="A30" s="49"/>
      <c r="B30" s="53"/>
      <c r="C30" s="50"/>
    </row>
    <row r="31" spans="1:10" ht="12" x14ac:dyDescent="0.2">
      <c r="A31" s="12" t="s">
        <v>14</v>
      </c>
      <c r="B31" s="36">
        <v>762721000.69000006</v>
      </c>
      <c r="C31" s="63"/>
      <c r="D31" s="37" t="s">
        <v>28</v>
      </c>
      <c r="E31" s="36"/>
    </row>
    <row r="32" spans="1:10" x14ac:dyDescent="0.2">
      <c r="A32" s="12" t="s">
        <v>15</v>
      </c>
      <c r="B32" s="23">
        <v>0</v>
      </c>
      <c r="C32" s="23">
        <f>B26</f>
        <v>13258928.589999996</v>
      </c>
    </row>
    <row r="33" spans="1:5" x14ac:dyDescent="0.2">
      <c r="A33" s="12" t="s">
        <v>16</v>
      </c>
      <c r="B33" s="35">
        <f>B32/B31</f>
        <v>0</v>
      </c>
      <c r="C33" s="35">
        <v>0</v>
      </c>
    </row>
    <row r="36" spans="1:5" ht="15" customHeight="1" x14ac:dyDescent="0.2">
      <c r="A36" s="51"/>
      <c r="B36" s="52" t="s">
        <v>12</v>
      </c>
      <c r="C36" s="50" t="s">
        <v>13</v>
      </c>
    </row>
    <row r="37" spans="1:5" ht="27" customHeight="1" x14ac:dyDescent="0.2">
      <c r="A37" s="51"/>
      <c r="B37" s="53"/>
      <c r="C37" s="50"/>
      <c r="E37" s="40"/>
    </row>
    <row r="38" spans="1:5" x14ac:dyDescent="0.2">
      <c r="A38" s="22" t="s">
        <v>17</v>
      </c>
      <c r="B38" s="23">
        <v>52513811.310000002</v>
      </c>
      <c r="C38" s="23">
        <v>41099104.539999999</v>
      </c>
      <c r="E38" s="40"/>
    </row>
    <row r="39" spans="1:5" x14ac:dyDescent="0.2">
      <c r="A39" s="13" t="s">
        <v>18</v>
      </c>
      <c r="B39" s="23">
        <v>14464285.719999999</v>
      </c>
      <c r="C39" s="23">
        <f>C32</f>
        <v>13258928.589999996</v>
      </c>
      <c r="E39" s="40"/>
    </row>
    <row r="40" spans="1:5" x14ac:dyDescent="0.2">
      <c r="A40" s="13" t="s">
        <v>16</v>
      </c>
      <c r="B40" s="35">
        <f>B39/B38</f>
        <v>0.27543774407487387</v>
      </c>
      <c r="C40" s="35">
        <f>C39/C38</f>
        <v>0.32260869764438904</v>
      </c>
      <c r="E40" s="40"/>
    </row>
    <row r="41" spans="1:5" x14ac:dyDescent="0.2">
      <c r="E41" s="40"/>
    </row>
    <row r="43" spans="1:5" x14ac:dyDescent="0.2">
      <c r="A43" s="37"/>
      <c r="E43" s="40"/>
    </row>
  </sheetData>
  <mergeCells count="14">
    <mergeCell ref="I2:J2"/>
    <mergeCell ref="B1:F1"/>
    <mergeCell ref="A29:A30"/>
    <mergeCell ref="C29:C30"/>
    <mergeCell ref="A36:A37"/>
    <mergeCell ref="C36:C37"/>
    <mergeCell ref="B29:B30"/>
    <mergeCell ref="B36:B37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I3:J3 K2:N3 G2:H3 E2:F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2017-04-26T15:56:00Z</cp:lastPrinted>
  <dcterms:created xsi:type="dcterms:W3CDTF">2012-12-11T20:36:24Z</dcterms:created>
  <dcterms:modified xsi:type="dcterms:W3CDTF">2019-10-29T18:05:48Z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