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D9" i="5" l="1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E36" i="5"/>
  <c r="H25" i="5"/>
  <c r="C42" i="5"/>
  <c r="H16" i="5"/>
  <c r="G42" i="5"/>
  <c r="F42" i="5"/>
  <c r="D42" i="5"/>
  <c r="H6" i="5"/>
  <c r="E6" i="5"/>
  <c r="E25" i="5"/>
  <c r="E16" i="5"/>
  <c r="H42" i="5" l="1"/>
  <c r="E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<sst xmlns="http://schemas.openxmlformats.org/spreadsheetml/2006/main" count="44" uniqueCount="44">
  <si>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</si>
  <si>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</si>
  <si>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</si>
  <si>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</si>
  <si>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</si>
  <si>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</si>
  <si>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</si>
  <si>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</si>
  <si>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</si>
  <si>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</si>
  <si>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</si>
  <si>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</si>
  <si>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</si>
  <si>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</si>
  <si>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</si>
  <si>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</si>
  <si>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</si>
  <si>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</si>
  <si>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</si>
  <si>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</si>
  <si>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</si>
  <si>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</si>
  <si>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</si>
  <si>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</si>
  <si>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</si>
  <si>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</si>
  <si>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</si>
  <si>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</si>
  <si>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</si>
  <si>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</si>
  <si>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</si>
  <si>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</si>
  <si>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</si>
  <si>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</si>
  <si>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</si>
  <si>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</si>
  <si>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</si>
  <si>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</si>
  <si>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</si>
  <si>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</si>
  <si>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</si>
  <si>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</si>
  <si>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</si>
  <si>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
Clasificación Funcional (Finalidad y Función)
Del 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</si>
</sst>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212540733.41000003</v>
      </c>
      <c r="D6" s="5">
        <f t="shared" si="0"/>
        <v>6326746.3700000001</v>
      </c>
      <c r="E6" s="5">
        <f t="shared" si="0"/>
        <v>218867479.78000003</v>
      </c>
      <c r="F6" s="5">
        <f t="shared" si="0"/>
        <v>126049920.03</v>
      </c>
      <c r="G6" s="5">
        <f t="shared" si="0"/>
        <v>123494956.74000001</v>
      </c>
      <c r="H6" s="5">
        <f t="shared" si="0"/>
        <v>92817559.750000015</v>
      </c>
    </row>
    <row r="7" spans="1:8" x14ac:dyDescent="0.2">
      <c r="A7" s="8"/>
      <c r="B7" s="12" t="s">
        <v>21</v>
      </c>
      <c r="C7" s="5">
        <v>13187616.74</v>
      </c>
      <c r="D7" s="5">
        <v>175000</v>
      </c>
      <c r="E7" s="5">
        <f>C7+D7</f>
        <v>13362616.74</v>
      </c>
      <c r="F7" s="5">
        <v>8529441.5099999998</v>
      </c>
      <c r="G7" s="5">
        <v>8476070.9900000002</v>
      </c>
      <c r="H7" s="5">
        <f>E7-F7</f>
        <v>4833175.2300000004</v>
      </c>
    </row>
    <row r="8" spans="1:8" x14ac:dyDescent="0.2">
      <c r="A8" s="8"/>
      <c r="B8" s="12" t="s">
        <v>6</v>
      </c>
      <c r="C8" s="5">
        <v>452480.96</v>
      </c>
      <c r="D8" s="5">
        <v>0</v>
      </c>
      <c r="E8" s="5">
        <f t="shared" ref="E8:E14" si="1">C8+D8</f>
        <v>452480.96</v>
      </c>
      <c r="F8" s="5">
        <v>294107.01</v>
      </c>
      <c r="G8" s="5">
        <v>294107.01</v>
      </c>
      <c r="H8" s="5">
        <f t="shared" ref="H8:H14" si="2">E8-F8</f>
        <v>158373.95000000001</v>
      </c>
    </row>
    <row r="9" spans="1:8" x14ac:dyDescent="0.2">
      <c r="A9" s="8"/>
      <c r="B9" s="12" t="s">
        <v>22</v>
      </c>
      <c r="C9" s="5">
        <v>51524763.840000004</v>
      </c>
      <c r="D9" s="5">
        <f>6347618.14-16000</f>
        <v>6331618.1399999997</v>
      </c>
      <c r="E9" s="5">
        <f t="shared" si="1"/>
        <v>57856381.980000004</v>
      </c>
      <c r="F9" s="5">
        <v>28879496.960000001</v>
      </c>
      <c r="G9" s="5">
        <v>27206462.210000001</v>
      </c>
      <c r="H9" s="5">
        <f t="shared" si="2"/>
        <v>28976885.020000003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75316387.230000004</v>
      </c>
      <c r="D11" s="5">
        <v>-14786494.91</v>
      </c>
      <c r="E11" s="5">
        <f t="shared" si="1"/>
        <v>60529892.320000008</v>
      </c>
      <c r="F11" s="5">
        <v>37979402.640000001</v>
      </c>
      <c r="G11" s="5">
        <v>37663856.659999996</v>
      </c>
      <c r="H11" s="5">
        <f t="shared" si="2"/>
        <v>22550489.680000007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54091529.640000001</v>
      </c>
      <c r="D13" s="5">
        <v>14297620.140000001</v>
      </c>
      <c r="E13" s="5">
        <f t="shared" si="1"/>
        <v>68389149.780000001</v>
      </c>
      <c r="F13" s="5">
        <v>40444926.530000001</v>
      </c>
      <c r="G13" s="5">
        <v>39950374.490000002</v>
      </c>
      <c r="H13" s="5">
        <f t="shared" si="2"/>
        <v>27944223.25</v>
      </c>
    </row>
    <row r="14" spans="1:8" x14ac:dyDescent="0.2">
      <c r="A14" s="8"/>
      <c r="B14" s="12" t="s">
        <v>8</v>
      </c>
      <c r="C14" s="5">
        <v>17967955</v>
      </c>
      <c r="D14" s="5">
        <v>309003</v>
      </c>
      <c r="E14" s="5">
        <f t="shared" si="1"/>
        <v>18276958</v>
      </c>
      <c r="F14" s="5">
        <v>9922545.3800000008</v>
      </c>
      <c r="G14" s="5">
        <v>9904085.3800000008</v>
      </c>
      <c r="H14" s="5">
        <f t="shared" si="2"/>
        <v>8354412.6199999992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196531184.47999999</v>
      </c>
      <c r="D16" s="5">
        <f t="shared" si="3"/>
        <v>84516481.079999998</v>
      </c>
      <c r="E16" s="5">
        <f t="shared" si="3"/>
        <v>281047665.56</v>
      </c>
      <c r="F16" s="5">
        <f t="shared" si="3"/>
        <v>100456790.68000001</v>
      </c>
      <c r="G16" s="5">
        <f t="shared" si="3"/>
        <v>100270919.70999999</v>
      </c>
      <c r="H16" s="5">
        <f t="shared" si="3"/>
        <v>180590874.88</v>
      </c>
    </row>
    <row r="17" spans="1:8" x14ac:dyDescent="0.2">
      <c r="A17" s="8"/>
      <c r="B17" s="12" t="s">
        <v>24</v>
      </c>
      <c r="C17" s="5">
        <v>10980300</v>
      </c>
      <c r="D17" s="5">
        <v>5843283.4900000002</v>
      </c>
      <c r="E17" s="5">
        <f>C17+D17</f>
        <v>16823583.490000002</v>
      </c>
      <c r="F17" s="5">
        <v>9333168.5299999993</v>
      </c>
      <c r="G17" s="5">
        <v>9310246.0399999991</v>
      </c>
      <c r="H17" s="5">
        <f t="shared" ref="H17:H23" si="4">E17-F17</f>
        <v>7490414.9600000028</v>
      </c>
    </row>
    <row r="18" spans="1:8" x14ac:dyDescent="0.2">
      <c r="A18" s="8"/>
      <c r="B18" s="12" t="s">
        <v>15</v>
      </c>
      <c r="C18" s="5">
        <v>163454900.63999999</v>
      </c>
      <c r="D18" s="5">
        <v>67971684.159999996</v>
      </c>
      <c r="E18" s="5">
        <f t="shared" ref="E18:E23" si="5">C18+D18</f>
        <v>231426584.79999998</v>
      </c>
      <c r="F18" s="5">
        <v>70372783.409999996</v>
      </c>
      <c r="G18" s="5">
        <v>70336210.129999995</v>
      </c>
      <c r="H18" s="5">
        <f t="shared" si="4"/>
        <v>161053801.38999999</v>
      </c>
    </row>
    <row r="19" spans="1:8" x14ac:dyDescent="0.2">
      <c r="A19" s="8"/>
      <c r="B19" s="12" t="s">
        <v>10</v>
      </c>
      <c r="C19" s="5">
        <v>502823.44</v>
      </c>
      <c r="D19" s="5">
        <v>11000</v>
      </c>
      <c r="E19" s="5">
        <f t="shared" si="5"/>
        <v>513823.44</v>
      </c>
      <c r="F19" s="5">
        <v>269149.68</v>
      </c>
      <c r="G19" s="5">
        <v>269149.68</v>
      </c>
      <c r="H19" s="5">
        <f t="shared" si="4"/>
        <v>244673.76</v>
      </c>
    </row>
    <row r="20" spans="1:8" x14ac:dyDescent="0.2">
      <c r="A20" s="8"/>
      <c r="B20" s="12" t="s">
        <v>25</v>
      </c>
      <c r="C20" s="5">
        <v>10517745</v>
      </c>
      <c r="D20" s="5">
        <v>3517941.7599999998</v>
      </c>
      <c r="E20" s="5">
        <f t="shared" si="5"/>
        <v>14035686.76</v>
      </c>
      <c r="F20" s="5">
        <v>8901625.7300000004</v>
      </c>
      <c r="G20" s="5">
        <v>8901625.7300000004</v>
      </c>
      <c r="H20" s="5">
        <f t="shared" si="4"/>
        <v>5134061.0299999993</v>
      </c>
    </row>
    <row r="21" spans="1:8" x14ac:dyDescent="0.2">
      <c r="A21" s="8"/>
      <c r="B21" s="12" t="s">
        <v>26</v>
      </c>
      <c r="C21" s="5">
        <v>3991016.04</v>
      </c>
      <c r="D21" s="5">
        <v>7773551.6699999999</v>
      </c>
      <c r="E21" s="5">
        <f t="shared" si="5"/>
        <v>11764567.710000001</v>
      </c>
      <c r="F21" s="5">
        <v>7823434.8799999999</v>
      </c>
      <c r="G21" s="5">
        <v>7748334.8799999999</v>
      </c>
      <c r="H21" s="5">
        <f t="shared" si="4"/>
        <v>3941132.830000001</v>
      </c>
    </row>
    <row r="22" spans="1:8" x14ac:dyDescent="0.2">
      <c r="A22" s="8"/>
      <c r="B22" s="12" t="s">
        <v>27</v>
      </c>
      <c r="C22" s="5">
        <v>7084399.3600000003</v>
      </c>
      <c r="D22" s="5">
        <v>-800000</v>
      </c>
      <c r="E22" s="5">
        <f t="shared" si="5"/>
        <v>6284399.3600000003</v>
      </c>
      <c r="F22" s="5">
        <v>3756628.45</v>
      </c>
      <c r="G22" s="5">
        <v>3705353.25</v>
      </c>
      <c r="H22" s="5">
        <f t="shared" si="4"/>
        <v>2527770.91</v>
      </c>
    </row>
    <row r="23" spans="1:8" x14ac:dyDescent="0.2">
      <c r="A23" s="8"/>
      <c r="B23" s="12" t="s">
        <v>1</v>
      </c>
      <c r="C23" s="5">
        <v>0</v>
      </c>
      <c r="D23" s="5">
        <v>199020</v>
      </c>
      <c r="E23" s="5">
        <f t="shared" si="5"/>
        <v>199020</v>
      </c>
      <c r="F23" s="5">
        <v>0</v>
      </c>
      <c r="G23" s="5">
        <v>0</v>
      </c>
      <c r="H23" s="5">
        <f t="shared" si="4"/>
        <v>199020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6294430.8799999999</v>
      </c>
      <c r="D25" s="5">
        <f t="shared" si="6"/>
        <v>11872735.199999999</v>
      </c>
      <c r="E25" s="5">
        <f t="shared" si="6"/>
        <v>18167166.079999998</v>
      </c>
      <c r="F25" s="5">
        <f t="shared" si="6"/>
        <v>5008821.2299999995</v>
      </c>
      <c r="G25" s="5">
        <f t="shared" si="6"/>
        <v>4992552.43</v>
      </c>
      <c r="H25" s="5">
        <f t="shared" si="6"/>
        <v>13158344.85</v>
      </c>
    </row>
    <row r="26" spans="1:8" x14ac:dyDescent="0.2">
      <c r="A26" s="8"/>
      <c r="B26" s="12" t="s">
        <v>16</v>
      </c>
      <c r="C26" s="5">
        <v>5099319.96</v>
      </c>
      <c r="D26" s="5">
        <v>57500</v>
      </c>
      <c r="E26" s="5">
        <f>C26+D26</f>
        <v>5156819.96</v>
      </c>
      <c r="F26" s="5">
        <v>3121556.06</v>
      </c>
      <c r="G26" s="5">
        <v>3121556.06</v>
      </c>
      <c r="H26" s="5">
        <f t="shared" ref="H26:H34" si="7">E26-F26</f>
        <v>2035263.9</v>
      </c>
    </row>
    <row r="27" spans="1:8" x14ac:dyDescent="0.2">
      <c r="A27" s="8"/>
      <c r="B27" s="12" t="s">
        <v>13</v>
      </c>
      <c r="C27" s="5">
        <v>0</v>
      </c>
      <c r="D27" s="5">
        <v>11454789.199999999</v>
      </c>
      <c r="E27" s="5">
        <f t="shared" ref="E27:E34" si="8">C27+D27</f>
        <v>11454789.199999999</v>
      </c>
      <c r="F27" s="5">
        <v>1192368.32</v>
      </c>
      <c r="G27" s="5">
        <v>1192368.32</v>
      </c>
      <c r="H27" s="5">
        <f t="shared" si="7"/>
        <v>10262420.879999999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1195110.92</v>
      </c>
      <c r="D32" s="5">
        <v>360446</v>
      </c>
      <c r="E32" s="5">
        <f t="shared" si="8"/>
        <v>1555556.92</v>
      </c>
      <c r="F32" s="5">
        <v>694896.85</v>
      </c>
      <c r="G32" s="5">
        <v>678628.05</v>
      </c>
      <c r="H32" s="5">
        <f t="shared" si="7"/>
        <v>860660.07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3107142.84</v>
      </c>
      <c r="D36" s="5">
        <f t="shared" si="9"/>
        <v>0</v>
      </c>
      <c r="E36" s="5">
        <f t="shared" si="9"/>
        <v>3107142.84</v>
      </c>
      <c r="F36" s="5">
        <f t="shared" si="9"/>
        <v>2234613.87</v>
      </c>
      <c r="G36" s="5">
        <f t="shared" si="9"/>
        <v>2234613.87</v>
      </c>
      <c r="H36" s="5">
        <f t="shared" si="9"/>
        <v>872528.96999999974</v>
      </c>
    </row>
    <row r="37" spans="1:8" x14ac:dyDescent="0.2">
      <c r="A37" s="8"/>
      <c r="B37" s="12" t="s">
        <v>31</v>
      </c>
      <c r="C37" s="5">
        <v>3107142.84</v>
      </c>
      <c r="D37" s="5">
        <v>0</v>
      </c>
      <c r="E37" s="5">
        <f>C37+D37</f>
        <v>3107142.84</v>
      </c>
      <c r="F37" s="5">
        <v>2234613.87</v>
      </c>
      <c r="G37" s="5">
        <v>2234613.87</v>
      </c>
      <c r="H37" s="5">
        <f t="shared" ref="H37:H40" si="10">E37-F37</f>
        <v>872528.96999999974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418473491.61000001</v>
      </c>
      <c r="D42" s="6">
        <f t="shared" si="12"/>
        <v>102715962.65000001</v>
      </c>
      <c r="E42" s="6">
        <f t="shared" si="12"/>
        <v>521189454.26000005</v>
      </c>
      <c r="F42" s="6">
        <f t="shared" si="12"/>
        <v>233750145.81</v>
      </c>
      <c r="G42" s="6">
        <f t="shared" si="12"/>
        <v>230993042.75</v>
      </c>
      <c r="H42" s="6">
        <f t="shared" si="12"/>
        <v>287439308.44999999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2019-10-29T17:03:55Z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