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definedNames>
    <definedName name="ANIO">#REF!</definedName>
    <definedName name="ENTE_PUBLICO_A">#REF!</definedName>
    <definedName name="PERIODO_INFORME">#REF!</definedName>
    <definedName name="ULTIM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<sst xmlns="http://schemas.openxmlformats.org/spreadsheetml/2006/main" count="128" uniqueCount="126">
  <si>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</si>
  <si>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</si>
  <si>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</si>
  <si>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</si>
  <si>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</si>
  <si>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</si>
  <si>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</si>
  <si>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</si>
  <si>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</si>
  <si>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</si>
  <si>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</si>
  <si>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</si>
  <si>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</si>
  <si>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</si>
  <si>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</si>
  <si>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</si>
  <si>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</si>
  <si>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</si>
  <si>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</si>
  <si>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</si>
  <si>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</si>
  <si>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</si>
  <si>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</si>
  <si>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</si>
  <si>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</si>
  <si>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</si>
  <si>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</si>
  <si>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</si>
  <si>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</si>
  <si>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</si>
  <si>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</si>
  <si>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</si>
  <si>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</si>
  <si>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</si>
  <si>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</si>
  <si>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</si>
  <si>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</si>
  <si>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</si>
  <si>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</si>
  <si>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</si>
  <si>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</si>
  <si>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</si>
  <si>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</si>
  <si>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</si>
  <si>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</si>
  <si>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</si>
  <si>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</si>
  <si>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</si>
  <si>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</si>
  <si>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</si>
  <si>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</si>
  <si>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</si>
  <si>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</si>
  <si>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</si>
  <si>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</si>
  <si>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</si>
  <si>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</si>
  <si>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</si>
  <si>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</si>
  <si>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</si>
  <si>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</si>
  <si>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</si>
  <si>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</si>
  <si>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</si>
  <si>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</si>
  <si>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</si>
  <si>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</si>
  <si>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</si>
  <si>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</si>
  <si>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</si>
  <si>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</si>
  <si>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</si>
  <si>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</si>
  <si>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</si>
  <si>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</si>
  <si>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</si>
  <si>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</si>
  <si>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</si>
  <si>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</si>
  <si>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</si>
  <si>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</si>
  <si>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</si>
  <si>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</si>
  <si>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</si>
  <si>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</si>
  <si>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</si>
  <si>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</si>
  <si>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</si>
  <si>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</si>
  <si>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</si>
  <si>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</si>
  <si>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</si>
  <si>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</si>
  <si>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</si>
  <si>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</si>
  <si>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</si>
  <si>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</si>
  <si>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</si>
  <si>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</si>
  <si>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</si>
  <si>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</si>
  <si>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</si>
  <si>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</si>
  <si>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</si>
  <si>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</si>
  <si>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</si>
  <si>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</si>
  <si>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</si>
  <si>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</si>
  <si>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</si>
  <si>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</si>
  <si>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</si>
  <si>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</si>
  <si>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</si>
  <si>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</si>
  <si>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</si>
  <si>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</si>
  <si>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</si>
  <si>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</si>
  <si>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</si>
  <si>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</si>
  <si>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</si>
  <si>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Valle de Santiago, Gto., Gobierno del Estado de Guanajuato (a)</t>
  </si>
  <si>
    <t>2019 (d)</t>
  </si>
  <si>
    <t>31 de diciembre de 2018 (e)</t>
  </si>
  <si>
    <t>Al 31 de diciembre de 2018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</si>
</sst>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2" builtinId="3"/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F1"/>
    </sheetView>
  </sheetViews>
  <sheetFormatPr baseColWidth="10" defaultColWidth="0" defaultRowHeight="15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3" t="s">
        <v>0</v>
      </c>
      <c r="B1" s="33"/>
      <c r="C1" s="33"/>
      <c r="D1" s="33"/>
      <c r="E1" s="33"/>
      <c r="F1" s="33"/>
    </row>
    <row r="2" spans="1:6" x14ac:dyDescent="0.25">
      <c r="A2" s="34" t="s">
        <v>122</v>
      </c>
      <c r="B2" s="35"/>
      <c r="C2" s="35"/>
      <c r="D2" s="35"/>
      <c r="E2" s="35"/>
      <c r="F2" s="36"/>
    </row>
    <row r="3" spans="1:6" x14ac:dyDescent="0.25">
      <c r="A3" s="37" t="s">
        <v>1</v>
      </c>
      <c r="B3" s="38"/>
      <c r="C3" s="38"/>
      <c r="D3" s="38"/>
      <c r="E3" s="38"/>
      <c r="F3" s="39"/>
    </row>
    <row r="4" spans="1:6" x14ac:dyDescent="0.25">
      <c r="A4" s="40" t="s">
        <v>125</v>
      </c>
      <c r="B4" s="41"/>
      <c r="C4" s="41"/>
      <c r="D4" s="41"/>
      <c r="E4" s="41"/>
      <c r="F4" s="42"/>
    </row>
    <row r="5" spans="1:6" x14ac:dyDescent="0.25">
      <c r="A5" s="43" t="s">
        <v>2</v>
      </c>
      <c r="B5" s="44"/>
      <c r="C5" s="44"/>
      <c r="D5" s="44"/>
      <c r="E5" s="44"/>
      <c r="F5" s="45"/>
    </row>
    <row r="6" spans="1:6" s="6" customFormat="1" ht="30" x14ac:dyDescent="0.25">
      <c r="A6" s="2" t="s">
        <v>3</v>
      </c>
      <c r="B6" s="3" t="s">
        <v>123</v>
      </c>
      <c r="C6" s="4" t="s">
        <v>124</v>
      </c>
      <c r="D6" s="5" t="s">
        <v>4</v>
      </c>
      <c r="E6" s="3" t="s">
        <v>123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137415314.49000001</v>
      </c>
      <c r="C9" s="14">
        <f>SUM(C10:C16)</f>
        <v>129034924.30999999</v>
      </c>
      <c r="D9" s="15" t="s">
        <v>10</v>
      </c>
      <c r="E9" s="14">
        <f>SUM(E10:E18)</f>
        <v>31659530.630000003</v>
      </c>
      <c r="F9" s="14">
        <f>SUM(F10:F18)</f>
        <v>60261310.960000008</v>
      </c>
    </row>
    <row r="10" spans="1:6" x14ac:dyDescent="0.25">
      <c r="A10" s="16" t="s">
        <v>11</v>
      </c>
      <c r="B10" s="32">
        <v>0</v>
      </c>
      <c r="C10" s="32">
        <v>0</v>
      </c>
      <c r="D10" s="17" t="s">
        <v>12</v>
      </c>
      <c r="E10" s="32">
        <v>2061662.31</v>
      </c>
      <c r="F10" s="32">
        <v>3718669.08</v>
      </c>
    </row>
    <row r="11" spans="1:6" x14ac:dyDescent="0.25">
      <c r="A11" s="16" t="s">
        <v>13</v>
      </c>
      <c r="B11" s="32">
        <v>10587424.970000001</v>
      </c>
      <c r="C11" s="32">
        <v>26648707.41</v>
      </c>
      <c r="D11" s="17" t="s">
        <v>14</v>
      </c>
      <c r="E11" s="32">
        <v>11752420.43</v>
      </c>
      <c r="F11" s="32">
        <v>14451945.390000001</v>
      </c>
    </row>
    <row r="12" spans="1:6" x14ac:dyDescent="0.25">
      <c r="A12" s="16" t="s">
        <v>15</v>
      </c>
      <c r="B12" s="32">
        <v>0</v>
      </c>
      <c r="C12" s="32">
        <v>0</v>
      </c>
      <c r="D12" s="17" t="s">
        <v>16</v>
      </c>
      <c r="E12" s="32">
        <v>8113512.2199999997</v>
      </c>
      <c r="F12" s="32">
        <v>32598867.210000001</v>
      </c>
    </row>
    <row r="13" spans="1:6" x14ac:dyDescent="0.25">
      <c r="A13" s="16" t="s">
        <v>17</v>
      </c>
      <c r="B13" s="32">
        <v>118126127.27</v>
      </c>
      <c r="C13" s="32">
        <v>88825483.569999993</v>
      </c>
      <c r="D13" s="17" t="s">
        <v>18</v>
      </c>
      <c r="E13" s="32">
        <v>0</v>
      </c>
      <c r="F13" s="32">
        <v>0</v>
      </c>
    </row>
    <row r="14" spans="1:6" x14ac:dyDescent="0.25">
      <c r="A14" s="16" t="s">
        <v>19</v>
      </c>
      <c r="B14" s="32">
        <v>8670804.5399999991</v>
      </c>
      <c r="C14" s="32">
        <v>13350808.060000001</v>
      </c>
      <c r="D14" s="17" t="s">
        <v>20</v>
      </c>
      <c r="E14" s="32">
        <v>1786174.11</v>
      </c>
      <c r="F14" s="32">
        <v>444477.67</v>
      </c>
    </row>
    <row r="15" spans="1:6" x14ac:dyDescent="0.25">
      <c r="A15" s="16" t="s">
        <v>21</v>
      </c>
      <c r="B15" s="32">
        <v>30957.71</v>
      </c>
      <c r="C15" s="32">
        <v>209925.27</v>
      </c>
      <c r="D15" s="17" t="s">
        <v>22</v>
      </c>
      <c r="E15" s="32">
        <v>0</v>
      </c>
      <c r="F15" s="32">
        <v>0</v>
      </c>
    </row>
    <row r="16" spans="1:6" x14ac:dyDescent="0.25">
      <c r="A16" s="16" t="s">
        <v>23</v>
      </c>
      <c r="B16" s="32">
        <v>0</v>
      </c>
      <c r="C16" s="32">
        <v>0</v>
      </c>
      <c r="D16" s="17" t="s">
        <v>24</v>
      </c>
      <c r="E16" s="32">
        <v>5875763.7300000004</v>
      </c>
      <c r="F16" s="32">
        <v>3011294.66</v>
      </c>
    </row>
    <row r="17" spans="1:6" x14ac:dyDescent="0.25">
      <c r="A17" s="13" t="s">
        <v>25</v>
      </c>
      <c r="B17" s="14">
        <f>SUM(B18:B24)</f>
        <v>7150209.6300000008</v>
      </c>
      <c r="C17" s="14">
        <f>SUM(C18:C24)</f>
        <v>9074391.6600000001</v>
      </c>
      <c r="D17" s="17" t="s">
        <v>26</v>
      </c>
      <c r="E17" s="32">
        <v>0</v>
      </c>
      <c r="F17" s="32">
        <v>0</v>
      </c>
    </row>
    <row r="18" spans="1:6" x14ac:dyDescent="0.25">
      <c r="A18" s="18" t="s">
        <v>27</v>
      </c>
      <c r="B18" s="32">
        <v>0</v>
      </c>
      <c r="C18" s="32">
        <v>0</v>
      </c>
      <c r="D18" s="17" t="s">
        <v>28</v>
      </c>
      <c r="E18" s="32">
        <v>2069997.83</v>
      </c>
      <c r="F18" s="32">
        <v>6036056.9500000002</v>
      </c>
    </row>
    <row r="19" spans="1:6" x14ac:dyDescent="0.25">
      <c r="A19" s="18" t="s">
        <v>29</v>
      </c>
      <c r="B19" s="32">
        <v>930226.42</v>
      </c>
      <c r="C19" s="32">
        <v>936471.35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8" t="s">
        <v>31</v>
      </c>
      <c r="B20" s="32">
        <v>166016.21</v>
      </c>
      <c r="C20" s="32">
        <v>295648.26</v>
      </c>
      <c r="D20" s="17" t="s">
        <v>32</v>
      </c>
      <c r="E20" s="32">
        <v>0</v>
      </c>
      <c r="F20" s="32">
        <v>0</v>
      </c>
    </row>
    <row r="21" spans="1:6" x14ac:dyDescent="0.25">
      <c r="A21" s="18" t="s">
        <v>33</v>
      </c>
      <c r="B21" s="32">
        <v>0</v>
      </c>
      <c r="C21" s="32">
        <v>0</v>
      </c>
      <c r="D21" s="17" t="s">
        <v>34</v>
      </c>
      <c r="E21" s="32">
        <v>0</v>
      </c>
      <c r="F21" s="32">
        <v>0</v>
      </c>
    </row>
    <row r="22" spans="1:6" x14ac:dyDescent="0.25">
      <c r="A22" s="18" t="s">
        <v>35</v>
      </c>
      <c r="B22" s="32">
        <v>91735.18</v>
      </c>
      <c r="C22" s="32">
        <v>65943.179999999993</v>
      </c>
      <c r="D22" s="17" t="s">
        <v>36</v>
      </c>
      <c r="E22" s="32">
        <v>0</v>
      </c>
      <c r="F22" s="32">
        <v>0</v>
      </c>
    </row>
    <row r="23" spans="1:6" x14ac:dyDescent="0.25">
      <c r="A23" s="18" t="s">
        <v>37</v>
      </c>
      <c r="B23" s="32">
        <v>0</v>
      </c>
      <c r="C23" s="32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8" t="s">
        <v>39</v>
      </c>
      <c r="B24" s="32">
        <v>5962231.8200000003</v>
      </c>
      <c r="C24" s="32">
        <v>7776328.8700000001</v>
      </c>
      <c r="D24" s="17" t="s">
        <v>40</v>
      </c>
      <c r="E24" s="32">
        <v>0</v>
      </c>
      <c r="F24" s="32">
        <v>0</v>
      </c>
    </row>
    <row r="25" spans="1:6" x14ac:dyDescent="0.25">
      <c r="A25" s="13" t="s">
        <v>41</v>
      </c>
      <c r="B25" s="14">
        <f>SUM(B26:B30)</f>
        <v>25496538.300000001</v>
      </c>
      <c r="C25" s="14">
        <f>SUM(C26:C30)</f>
        <v>31961466.419999998</v>
      </c>
      <c r="D25" s="17" t="s">
        <v>42</v>
      </c>
      <c r="E25" s="32">
        <v>0</v>
      </c>
      <c r="F25" s="32">
        <v>0</v>
      </c>
    </row>
    <row r="26" spans="1:6" x14ac:dyDescent="0.25">
      <c r="A26" s="18" t="s">
        <v>43</v>
      </c>
      <c r="B26" s="32">
        <v>134413.88</v>
      </c>
      <c r="C26" s="32">
        <v>683474.81</v>
      </c>
      <c r="D26" s="15" t="s">
        <v>44</v>
      </c>
      <c r="E26" s="32">
        <v>0</v>
      </c>
      <c r="F26" s="32">
        <v>0</v>
      </c>
    </row>
    <row r="27" spans="1:6" x14ac:dyDescent="0.25">
      <c r="A27" s="18" t="s">
        <v>45</v>
      </c>
      <c r="B27" s="32">
        <v>0</v>
      </c>
      <c r="C27" s="32">
        <v>0</v>
      </c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18" t="s">
        <v>47</v>
      </c>
      <c r="B28" s="32">
        <v>0</v>
      </c>
      <c r="C28" s="32">
        <v>0</v>
      </c>
      <c r="D28" s="17" t="s">
        <v>48</v>
      </c>
      <c r="E28" s="32">
        <v>0</v>
      </c>
      <c r="F28" s="32">
        <v>0</v>
      </c>
    </row>
    <row r="29" spans="1:6" x14ac:dyDescent="0.25">
      <c r="A29" s="18" t="s">
        <v>49</v>
      </c>
      <c r="B29" s="32">
        <v>25362124.420000002</v>
      </c>
      <c r="C29" s="32">
        <v>31277991.609999999</v>
      </c>
      <c r="D29" s="17" t="s">
        <v>50</v>
      </c>
      <c r="E29" s="32">
        <v>0</v>
      </c>
      <c r="F29" s="32">
        <v>0</v>
      </c>
    </row>
    <row r="30" spans="1:6" x14ac:dyDescent="0.25">
      <c r="A30" s="18" t="s">
        <v>51</v>
      </c>
      <c r="B30" s="32">
        <v>0</v>
      </c>
      <c r="C30" s="32">
        <v>0</v>
      </c>
      <c r="D30" s="17" t="s">
        <v>52</v>
      </c>
      <c r="E30" s="32">
        <v>0</v>
      </c>
      <c r="F30" s="32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8" t="s">
        <v>55</v>
      </c>
      <c r="B32" s="32">
        <v>0</v>
      </c>
      <c r="C32" s="32">
        <v>0</v>
      </c>
      <c r="D32" s="17" t="s">
        <v>56</v>
      </c>
      <c r="E32" s="32">
        <v>0</v>
      </c>
      <c r="F32" s="32">
        <v>0</v>
      </c>
    </row>
    <row r="33" spans="1:6" x14ac:dyDescent="0.25">
      <c r="A33" s="18" t="s">
        <v>57</v>
      </c>
      <c r="B33" s="32">
        <v>0</v>
      </c>
      <c r="C33" s="32">
        <v>0</v>
      </c>
      <c r="D33" s="17" t="s">
        <v>58</v>
      </c>
      <c r="E33" s="32">
        <v>0</v>
      </c>
      <c r="F33" s="32">
        <v>0</v>
      </c>
    </row>
    <row r="34" spans="1:6" x14ac:dyDescent="0.25">
      <c r="A34" s="18" t="s">
        <v>59</v>
      </c>
      <c r="B34" s="32">
        <v>0</v>
      </c>
      <c r="C34" s="32">
        <v>0</v>
      </c>
      <c r="D34" s="17" t="s">
        <v>60</v>
      </c>
      <c r="E34" s="32">
        <v>0</v>
      </c>
      <c r="F34" s="32">
        <v>0</v>
      </c>
    </row>
    <row r="35" spans="1:6" x14ac:dyDescent="0.25">
      <c r="A35" s="18" t="s">
        <v>61</v>
      </c>
      <c r="B35" s="32">
        <v>0</v>
      </c>
      <c r="C35" s="32">
        <v>0</v>
      </c>
      <c r="D35" s="17" t="s">
        <v>62</v>
      </c>
      <c r="E35" s="32">
        <v>0</v>
      </c>
      <c r="F35" s="32">
        <v>0</v>
      </c>
    </row>
    <row r="36" spans="1:6" x14ac:dyDescent="0.25">
      <c r="A36" s="18" t="s">
        <v>63</v>
      </c>
      <c r="B36" s="32">
        <v>0</v>
      </c>
      <c r="C36" s="32">
        <v>0</v>
      </c>
      <c r="D36" s="17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2">
        <v>0</v>
      </c>
      <c r="C37" s="32">
        <v>0</v>
      </c>
      <c r="D37" s="17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8" t="s">
        <v>69</v>
      </c>
      <c r="B39" s="32">
        <v>0</v>
      </c>
      <c r="C39" s="32">
        <v>0</v>
      </c>
      <c r="D39" s="17" t="s">
        <v>70</v>
      </c>
      <c r="E39" s="32">
        <v>0</v>
      </c>
      <c r="F39" s="32">
        <v>0</v>
      </c>
    </row>
    <row r="40" spans="1:6" x14ac:dyDescent="0.25">
      <c r="A40" s="18" t="s">
        <v>71</v>
      </c>
      <c r="B40" s="32">
        <v>0</v>
      </c>
      <c r="C40" s="32">
        <v>0</v>
      </c>
      <c r="D40" s="17" t="s">
        <v>72</v>
      </c>
      <c r="E40" s="32">
        <v>0</v>
      </c>
      <c r="F40" s="32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32">
        <v>0</v>
      </c>
      <c r="F41" s="32">
        <v>0</v>
      </c>
    </row>
    <row r="42" spans="1:6" x14ac:dyDescent="0.25">
      <c r="A42" s="18" t="s">
        <v>75</v>
      </c>
      <c r="B42" s="32">
        <v>0</v>
      </c>
      <c r="C42" s="32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8" t="s">
        <v>77</v>
      </c>
      <c r="B43" s="32">
        <v>0</v>
      </c>
      <c r="C43" s="32">
        <v>0</v>
      </c>
      <c r="D43" s="17" t="s">
        <v>78</v>
      </c>
      <c r="E43" s="32">
        <v>0</v>
      </c>
      <c r="F43" s="32">
        <v>0</v>
      </c>
    </row>
    <row r="44" spans="1:6" x14ac:dyDescent="0.25">
      <c r="A44" s="18" t="s">
        <v>79</v>
      </c>
      <c r="B44" s="32">
        <v>0</v>
      </c>
      <c r="C44" s="32">
        <v>0</v>
      </c>
      <c r="D44" s="17" t="s">
        <v>80</v>
      </c>
      <c r="E44" s="32">
        <v>0</v>
      </c>
      <c r="F44" s="32">
        <v>0</v>
      </c>
    </row>
    <row r="45" spans="1:6" x14ac:dyDescent="0.25">
      <c r="A45" s="18" t="s">
        <v>81</v>
      </c>
      <c r="B45" s="32">
        <v>0</v>
      </c>
      <c r="C45" s="32">
        <v>0</v>
      </c>
      <c r="D45" s="17" t="s">
        <v>82</v>
      </c>
      <c r="E45" s="32">
        <v>0</v>
      </c>
      <c r="F45" s="32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9" t="s">
        <v>83</v>
      </c>
      <c r="B47" s="20">
        <f>B9+B17+B25+B31+B38+B41</f>
        <v>170062062.42000002</v>
      </c>
      <c r="C47" s="20">
        <f>C9+C17+C25+C31+C38+C41</f>
        <v>170070782.38999999</v>
      </c>
      <c r="D47" s="12" t="s">
        <v>84</v>
      </c>
      <c r="E47" s="20">
        <f>E9+E19+E23+E26+E27+E31+E38+E42</f>
        <v>31659530.630000003</v>
      </c>
      <c r="F47" s="20">
        <f>F9+F19+F23+F26+F27+F31+F38+F42</f>
        <v>60261310.960000008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32">
        <v>0</v>
      </c>
      <c r="C50" s="32">
        <v>0</v>
      </c>
      <c r="D50" s="15" t="s">
        <v>88</v>
      </c>
      <c r="E50" s="32">
        <v>0</v>
      </c>
      <c r="F50" s="32">
        <v>0</v>
      </c>
    </row>
    <row r="51" spans="1:6" x14ac:dyDescent="0.25">
      <c r="A51" s="13" t="s">
        <v>89</v>
      </c>
      <c r="B51" s="32">
        <v>0</v>
      </c>
      <c r="C51" s="32">
        <v>0</v>
      </c>
      <c r="D51" s="15" t="s">
        <v>90</v>
      </c>
      <c r="E51" s="32">
        <v>0</v>
      </c>
      <c r="F51" s="32">
        <v>0</v>
      </c>
    </row>
    <row r="52" spans="1:6" x14ac:dyDescent="0.25">
      <c r="A52" s="13" t="s">
        <v>91</v>
      </c>
      <c r="B52" s="32">
        <v>258534872.41999999</v>
      </c>
      <c r="C52" s="32">
        <v>224535853.16999999</v>
      </c>
      <c r="D52" s="15" t="s">
        <v>92</v>
      </c>
      <c r="E52" s="32">
        <v>12857142.880000001</v>
      </c>
      <c r="F52" s="32">
        <v>14464285.720000001</v>
      </c>
    </row>
    <row r="53" spans="1:6" x14ac:dyDescent="0.25">
      <c r="A53" s="13" t="s">
        <v>93</v>
      </c>
      <c r="B53" s="32">
        <v>88336857.890000001</v>
      </c>
      <c r="C53" s="32">
        <v>79484506.230000004</v>
      </c>
      <c r="D53" s="15" t="s">
        <v>94</v>
      </c>
      <c r="E53" s="32">
        <v>0</v>
      </c>
      <c r="F53" s="32">
        <v>0</v>
      </c>
    </row>
    <row r="54" spans="1:6" x14ac:dyDescent="0.25">
      <c r="A54" s="13" t="s">
        <v>95</v>
      </c>
      <c r="B54" s="32">
        <v>131729.54</v>
      </c>
      <c r="C54" s="32">
        <v>111566.91</v>
      </c>
      <c r="D54" s="15" t="s">
        <v>96</v>
      </c>
      <c r="E54" s="32">
        <v>0</v>
      </c>
      <c r="F54" s="32">
        <v>0</v>
      </c>
    </row>
    <row r="55" spans="1:6" x14ac:dyDescent="0.25">
      <c r="A55" s="13" t="s">
        <v>97</v>
      </c>
      <c r="B55" s="32">
        <v>-43105812.68</v>
      </c>
      <c r="C55" s="32">
        <v>-34078972.57</v>
      </c>
      <c r="D55" s="21" t="s">
        <v>98</v>
      </c>
      <c r="E55" s="32">
        <v>0</v>
      </c>
      <c r="F55" s="32">
        <v>0</v>
      </c>
    </row>
    <row r="56" spans="1:6" x14ac:dyDescent="0.25">
      <c r="A56" s="13" t="s">
        <v>99</v>
      </c>
      <c r="B56" s="32">
        <v>1176759.67</v>
      </c>
      <c r="C56" s="32">
        <v>1176759.67</v>
      </c>
      <c r="D56" s="11"/>
      <c r="E56" s="11"/>
      <c r="F56" s="11"/>
    </row>
    <row r="57" spans="1:6" x14ac:dyDescent="0.25">
      <c r="A57" s="13" t="s">
        <v>100</v>
      </c>
      <c r="B57" s="32">
        <v>0</v>
      </c>
      <c r="C57" s="32">
        <v>0</v>
      </c>
      <c r="D57" s="12" t="s">
        <v>101</v>
      </c>
      <c r="E57" s="20">
        <f>SUM(E50:E55)</f>
        <v>12857142.880000001</v>
      </c>
      <c r="F57" s="20">
        <f>SUM(F50:F55)</f>
        <v>14464285.720000001</v>
      </c>
    </row>
    <row r="58" spans="1:6" x14ac:dyDescent="0.25">
      <c r="A58" s="13" t="s">
        <v>102</v>
      </c>
      <c r="B58" s="32">
        <v>0</v>
      </c>
      <c r="C58" s="32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0">
        <f>E47+E57</f>
        <v>44516673.510000005</v>
      </c>
      <c r="F59" s="20">
        <f>F47+F57</f>
        <v>74725596.680000007</v>
      </c>
    </row>
    <row r="60" spans="1:6" x14ac:dyDescent="0.25">
      <c r="A60" s="19" t="s">
        <v>104</v>
      </c>
      <c r="B60" s="20">
        <f>SUM(B50:B58)</f>
        <v>305074406.84000003</v>
      </c>
      <c r="C60" s="20">
        <f>SUM(C50:C58)</f>
        <v>271229713.41000003</v>
      </c>
      <c r="D60" s="11"/>
      <c r="E60" s="11"/>
      <c r="F60" s="11"/>
    </row>
    <row r="61" spans="1:6" x14ac:dyDescent="0.25">
      <c r="A61" s="11"/>
      <c r="B61" s="11"/>
      <c r="C61" s="11"/>
      <c r="D61" s="22" t="s">
        <v>105</v>
      </c>
      <c r="E61" s="23"/>
      <c r="F61" s="23"/>
    </row>
    <row r="62" spans="1:6" x14ac:dyDescent="0.25">
      <c r="A62" s="19" t="s">
        <v>106</v>
      </c>
      <c r="B62" s="20">
        <f>SUM(B47+B60)</f>
        <v>475136469.26000005</v>
      </c>
      <c r="C62" s="20">
        <f>SUM(C47+C60)</f>
        <v>441300495.80000001</v>
      </c>
      <c r="D62" s="11"/>
      <c r="E62" s="11"/>
      <c r="F62" s="11"/>
    </row>
    <row r="63" spans="1:6" x14ac:dyDescent="0.25">
      <c r="A63" s="11"/>
      <c r="B63" s="11"/>
      <c r="C63" s="11"/>
      <c r="D63" s="24" t="s">
        <v>107</v>
      </c>
      <c r="E63" s="25">
        <f>SUM(E64:E66)</f>
        <v>23151690.919999998</v>
      </c>
      <c r="F63" s="25">
        <f>SUM(F64:F66)</f>
        <v>22671690.919999998</v>
      </c>
    </row>
    <row r="64" spans="1:6" x14ac:dyDescent="0.25">
      <c r="A64" s="11"/>
      <c r="B64" s="11"/>
      <c r="C64" s="11"/>
      <c r="D64" s="26" t="s">
        <v>108</v>
      </c>
      <c r="E64" s="32">
        <v>22098794.239999998</v>
      </c>
      <c r="F64" s="32">
        <v>22098794.239999998</v>
      </c>
    </row>
    <row r="65" spans="1:6" x14ac:dyDescent="0.25">
      <c r="A65" s="11"/>
      <c r="B65" s="11"/>
      <c r="C65" s="11"/>
      <c r="D65" s="27" t="s">
        <v>109</v>
      </c>
      <c r="E65" s="32">
        <v>1052896.68</v>
      </c>
      <c r="F65" s="32">
        <v>572896.68000000005</v>
      </c>
    </row>
    <row r="66" spans="1:6" x14ac:dyDescent="0.25">
      <c r="A66" s="11"/>
      <c r="B66" s="11"/>
      <c r="C66" s="11"/>
      <c r="D66" s="26" t="s">
        <v>110</v>
      </c>
      <c r="E66" s="32">
        <v>0</v>
      </c>
      <c r="F66" s="32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4" t="s">
        <v>111</v>
      </c>
      <c r="E68" s="25">
        <f>SUM(E69:E73)</f>
        <v>407468104.82999998</v>
      </c>
      <c r="F68" s="25">
        <f>SUM(F69:F73)</f>
        <v>343903208.19999999</v>
      </c>
    </row>
    <row r="69" spans="1:6" x14ac:dyDescent="0.25">
      <c r="A69" s="28"/>
      <c r="B69" s="11"/>
      <c r="C69" s="11"/>
      <c r="D69" s="26" t="s">
        <v>112</v>
      </c>
      <c r="E69" s="32">
        <v>109094492.27</v>
      </c>
      <c r="F69" s="32">
        <v>79936156</v>
      </c>
    </row>
    <row r="70" spans="1:6" x14ac:dyDescent="0.25">
      <c r="A70" s="28"/>
      <c r="B70" s="11"/>
      <c r="C70" s="11"/>
      <c r="D70" s="26" t="s">
        <v>113</v>
      </c>
      <c r="E70" s="32">
        <v>298306501.25999999</v>
      </c>
      <c r="F70" s="32">
        <v>263899940.90000001</v>
      </c>
    </row>
    <row r="71" spans="1:6" x14ac:dyDescent="0.25">
      <c r="A71" s="28"/>
      <c r="B71" s="11"/>
      <c r="C71" s="11"/>
      <c r="D71" s="26" t="s">
        <v>114</v>
      </c>
      <c r="E71" s="32">
        <v>0</v>
      </c>
      <c r="F71" s="32">
        <v>0</v>
      </c>
    </row>
    <row r="72" spans="1:6" x14ac:dyDescent="0.25">
      <c r="A72" s="28"/>
      <c r="B72" s="11"/>
      <c r="C72" s="11"/>
      <c r="D72" s="26" t="s">
        <v>115</v>
      </c>
      <c r="E72" s="32">
        <v>0</v>
      </c>
      <c r="F72" s="32">
        <v>0</v>
      </c>
    </row>
    <row r="73" spans="1:6" x14ac:dyDescent="0.25">
      <c r="A73" s="28"/>
      <c r="B73" s="11"/>
      <c r="C73" s="11"/>
      <c r="D73" s="26" t="s">
        <v>116</v>
      </c>
      <c r="E73" s="32">
        <v>67111.3</v>
      </c>
      <c r="F73" s="32">
        <v>67111.3</v>
      </c>
    </row>
    <row r="74" spans="1:6" x14ac:dyDescent="0.25">
      <c r="A74" s="28"/>
      <c r="B74" s="11"/>
      <c r="C74" s="11"/>
      <c r="D74" s="11"/>
      <c r="E74" s="11"/>
      <c r="F74" s="11"/>
    </row>
    <row r="75" spans="1:6" x14ac:dyDescent="0.25">
      <c r="A75" s="28"/>
      <c r="B75" s="11"/>
      <c r="C75" s="11"/>
      <c r="D75" s="24" t="s">
        <v>117</v>
      </c>
      <c r="E75" s="25">
        <f>E76+E77</f>
        <v>0</v>
      </c>
      <c r="F75" s="25">
        <f>F76+F77</f>
        <v>0</v>
      </c>
    </row>
    <row r="76" spans="1:6" x14ac:dyDescent="0.25">
      <c r="A76" s="28"/>
      <c r="B76" s="11"/>
      <c r="C76" s="11"/>
      <c r="D76" s="15" t="s">
        <v>118</v>
      </c>
      <c r="E76" s="32">
        <v>0</v>
      </c>
      <c r="F76" s="32">
        <v>0</v>
      </c>
    </row>
    <row r="77" spans="1:6" x14ac:dyDescent="0.25">
      <c r="A77" s="28"/>
      <c r="B77" s="11"/>
      <c r="C77" s="11"/>
      <c r="D77" s="15" t="s">
        <v>119</v>
      </c>
      <c r="E77" s="32">
        <v>0</v>
      </c>
      <c r="F77" s="32">
        <v>0</v>
      </c>
    </row>
    <row r="78" spans="1:6" x14ac:dyDescent="0.25">
      <c r="A78" s="28"/>
      <c r="B78" s="11"/>
      <c r="C78" s="11"/>
      <c r="D78" s="11"/>
      <c r="E78" s="11"/>
      <c r="F78" s="11"/>
    </row>
    <row r="79" spans="1:6" x14ac:dyDescent="0.25">
      <c r="A79" s="28"/>
      <c r="B79" s="11"/>
      <c r="C79" s="11"/>
      <c r="D79" s="12" t="s">
        <v>120</v>
      </c>
      <c r="E79" s="20">
        <f>E63+E68+E75</f>
        <v>430619795.75</v>
      </c>
      <c r="F79" s="20">
        <f>F63+F68+F75</f>
        <v>366574899.12</v>
      </c>
    </row>
    <row r="80" spans="1:6" x14ac:dyDescent="0.25">
      <c r="A80" s="28"/>
      <c r="B80" s="11"/>
      <c r="C80" s="11"/>
      <c r="D80" s="11"/>
      <c r="E80" s="11"/>
      <c r="F80" s="11"/>
    </row>
    <row r="81" spans="1:6" x14ac:dyDescent="0.25">
      <c r="A81" s="28"/>
      <c r="B81" s="11"/>
      <c r="C81" s="11"/>
      <c r="D81" s="12" t="s">
        <v>121</v>
      </c>
      <c r="E81" s="20">
        <f>E59+E79</f>
        <v>475136469.25999999</v>
      </c>
      <c r="F81" s="20">
        <f>F59+F79</f>
        <v>441300495.80000001</v>
      </c>
    </row>
    <row r="82" spans="1:6" x14ac:dyDescent="0.25">
      <c r="A82" s="29"/>
      <c r="B82" s="30"/>
      <c r="C82" s="30"/>
      <c r="D82" s="30"/>
      <c r="E82" s="30"/>
      <c r="F82" s="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2019-10-29T17:15:23Z</dcterms:created>
  <dcterms:modified xsi:type="dcterms:W3CDTF">2020-02-25T21:21:43Z</dcterms:modified>
</cp:coreProperties>
</file>